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015" activeTab="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2" i="3"/>
  <c r="A43" i="3"/>
  <c r="A44" i="3" s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2" i="2"/>
  <c r="A43" i="2"/>
  <c r="A44" i="2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2" i="1"/>
  <c r="A33" i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45" i="3" l="1"/>
  <c r="A45" i="2"/>
  <c r="A46" i="3" l="1"/>
  <c r="A46" i="2"/>
  <c r="A47" i="3" l="1"/>
  <c r="A47" i="2"/>
  <c r="A48" i="3" l="1"/>
  <c r="A48" i="2"/>
  <c r="A49" i="3" l="1"/>
  <c r="A49" i="2"/>
  <c r="A50" i="3" l="1"/>
  <c r="A50" i="2"/>
  <c r="A51" i="3" l="1"/>
  <c r="A51" i="2"/>
  <c r="A52" i="3" l="1"/>
  <c r="A52" i="2"/>
  <c r="A53" i="3" l="1"/>
  <c r="A53" i="2"/>
  <c r="A54" i="3" l="1"/>
  <c r="A54" i="2"/>
  <c r="A55" i="3" l="1"/>
  <c r="A55" i="2"/>
  <c r="A56" i="3" l="1"/>
  <c r="A56" i="2"/>
  <c r="A57" i="3" l="1"/>
  <c r="A57" i="2"/>
  <c r="A58" i="3" l="1"/>
  <c r="A58" i="2"/>
  <c r="A59" i="3" l="1"/>
  <c r="A59" i="2"/>
  <c r="A60" i="3" l="1"/>
  <c r="A60" i="2"/>
  <c r="A61" i="3" l="1"/>
  <c r="A61" i="2"/>
  <c r="A62" i="3" l="1"/>
  <c r="A62" i="2"/>
  <c r="A63" i="3" l="1"/>
  <c r="A63" i="2"/>
  <c r="A64" i="3" l="1"/>
  <c r="A64" i="2"/>
  <c r="A65" i="3" l="1"/>
  <c r="A65" i="2"/>
  <c r="A66" i="3" l="1"/>
  <c r="A66" i="2"/>
  <c r="A67" i="3" l="1"/>
  <c r="A67" i="2"/>
</calcChain>
</file>

<file path=xl/sharedStrings.xml><?xml version="1.0" encoding="utf-8"?>
<sst xmlns="http://schemas.openxmlformats.org/spreadsheetml/2006/main" count="21" uniqueCount="12">
  <si>
    <t>Td/Tc</t>
  </si>
  <si>
    <t>Nfcalculated(dB)</t>
  </si>
  <si>
    <t>NFsimulated(dB)</t>
  </si>
  <si>
    <t>dT/Tc</t>
  </si>
  <si>
    <t>Correlated</t>
  </si>
  <si>
    <t>Three Mixer</t>
  </si>
  <si>
    <t>case</t>
  </si>
  <si>
    <t>Uncorrelated Case</t>
  </si>
  <si>
    <t>One Mixer Case 4</t>
  </si>
  <si>
    <t>Tx/MTc</t>
  </si>
  <si>
    <t>Td/Mtc</t>
  </si>
  <si>
    <t>Td/MTc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</si>
</sst>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0" xfId="1"/>
    <xf numFmtId="0" fontId="1" fillId="0" borderId="0" xfId="1" applyFill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simulation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Sheet1!$D$2:$D$14</c:f>
              <c:numCache>
                <c:formatCode>General</c:formatCode>
                <c:ptCount val="13"/>
                <c:pt idx="0">
                  <c:v>0.2</c:v>
                </c:pt>
                <c:pt idx="1">
                  <c:v>0.25</c:v>
                </c:pt>
                <c:pt idx="2">
                  <c:v>0.3</c:v>
                </c:pt>
                <c:pt idx="3">
                  <c:v>0.35</c:v>
                </c:pt>
                <c:pt idx="4">
                  <c:v>0.4</c:v>
                </c:pt>
                <c:pt idx="5">
                  <c:v>0.45</c:v>
                </c:pt>
                <c:pt idx="6">
                  <c:v>0.5</c:v>
                </c:pt>
                <c:pt idx="7">
                  <c:v>0.55000000000000004</c:v>
                </c:pt>
                <c:pt idx="8">
                  <c:v>0.6</c:v>
                </c:pt>
                <c:pt idx="9">
                  <c:v>0.65</c:v>
                </c:pt>
                <c:pt idx="10">
                  <c:v>0.7</c:v>
                </c:pt>
                <c:pt idx="11">
                  <c:v>0.75</c:v>
                </c:pt>
                <c:pt idx="12">
                  <c:v>0.8</c:v>
                </c:pt>
              </c:numCache>
            </c:numRef>
          </c:xVal>
          <c:yVal>
            <c:numRef>
              <c:f>Sheet1!$E$2:$E$14</c:f>
              <c:numCache>
                <c:formatCode>General</c:formatCode>
                <c:ptCount val="13"/>
                <c:pt idx="0">
                  <c:v>5.2169999999999996</c:v>
                </c:pt>
                <c:pt idx="1">
                  <c:v>4.5910000000000002</c:v>
                </c:pt>
                <c:pt idx="2">
                  <c:v>4.218</c:v>
                </c:pt>
                <c:pt idx="3">
                  <c:v>4.0540000000000003</c:v>
                </c:pt>
                <c:pt idx="4">
                  <c:v>3.742</c:v>
                </c:pt>
                <c:pt idx="5">
                  <c:v>3.4139999999999997</c:v>
                </c:pt>
                <c:pt idx="6">
                  <c:v>3.3049999999999997</c:v>
                </c:pt>
                <c:pt idx="7">
                  <c:v>3.4139999999999997</c:v>
                </c:pt>
                <c:pt idx="8">
                  <c:v>3.742</c:v>
                </c:pt>
                <c:pt idx="9">
                  <c:v>4.0540000000000003</c:v>
                </c:pt>
                <c:pt idx="10">
                  <c:v>4.218</c:v>
                </c:pt>
                <c:pt idx="11">
                  <c:v>4.5910000000000002</c:v>
                </c:pt>
                <c:pt idx="12">
                  <c:v>5.2169999999999996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44928"/>
        <c:axId val="77645504"/>
      </c:scatterChart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Sheet1!$A$2:$A$58</c:f>
              <c:numCache>
                <c:formatCode>General</c:formatCode>
                <c:ptCount val="57"/>
                <c:pt idx="0">
                  <c:v>0.20000000000000004</c:v>
                </c:pt>
                <c:pt idx="1">
                  <c:v>0.21000000000000005</c:v>
                </c:pt>
                <c:pt idx="2">
                  <c:v>0.22000000000000006</c:v>
                </c:pt>
                <c:pt idx="3">
                  <c:v>0.23000000000000007</c:v>
                </c:pt>
                <c:pt idx="4">
                  <c:v>0.24000000000000007</c:v>
                </c:pt>
                <c:pt idx="5">
                  <c:v>0.25000000000000006</c:v>
                </c:pt>
                <c:pt idx="6">
                  <c:v>0.26000000000000006</c:v>
                </c:pt>
                <c:pt idx="7">
                  <c:v>0.27000000000000007</c:v>
                </c:pt>
                <c:pt idx="8">
                  <c:v>0.28000000000000008</c:v>
                </c:pt>
                <c:pt idx="9">
                  <c:v>0.29000000000000009</c:v>
                </c:pt>
                <c:pt idx="10">
                  <c:v>0.3000000000000001</c:v>
                </c:pt>
                <c:pt idx="11">
                  <c:v>0.31000000000000011</c:v>
                </c:pt>
                <c:pt idx="12">
                  <c:v>0.32000000000000012</c:v>
                </c:pt>
                <c:pt idx="13">
                  <c:v>0.33000000000000013</c:v>
                </c:pt>
                <c:pt idx="14">
                  <c:v>0.34000000000000014</c:v>
                </c:pt>
                <c:pt idx="15">
                  <c:v>0.35000000000000014</c:v>
                </c:pt>
                <c:pt idx="16">
                  <c:v>0.36000000000000015</c:v>
                </c:pt>
                <c:pt idx="17">
                  <c:v>0.37000000000000016</c:v>
                </c:pt>
                <c:pt idx="18">
                  <c:v>0.38000000000000017</c:v>
                </c:pt>
                <c:pt idx="19">
                  <c:v>0.39000000000000018</c:v>
                </c:pt>
                <c:pt idx="20">
                  <c:v>0.40000000000000019</c:v>
                </c:pt>
                <c:pt idx="21">
                  <c:v>0.4100000000000002</c:v>
                </c:pt>
                <c:pt idx="22">
                  <c:v>0.42000000000000021</c:v>
                </c:pt>
                <c:pt idx="23">
                  <c:v>0.43000000000000022</c:v>
                </c:pt>
                <c:pt idx="24">
                  <c:v>0.44000000000000022</c:v>
                </c:pt>
                <c:pt idx="25">
                  <c:v>0.45000000000000023</c:v>
                </c:pt>
                <c:pt idx="26">
                  <c:v>0.46000000000000024</c:v>
                </c:pt>
                <c:pt idx="27">
                  <c:v>0.47000000000000025</c:v>
                </c:pt>
                <c:pt idx="28">
                  <c:v>0.48000000000000026</c:v>
                </c:pt>
                <c:pt idx="29">
                  <c:v>0.49000000000000027</c:v>
                </c:pt>
                <c:pt idx="30">
                  <c:v>0.50000000000000022</c:v>
                </c:pt>
                <c:pt idx="31">
                  <c:v>0.51000000000000023</c:v>
                </c:pt>
                <c:pt idx="32">
                  <c:v>0.52000000000000024</c:v>
                </c:pt>
                <c:pt idx="33">
                  <c:v>0.53000000000000025</c:v>
                </c:pt>
                <c:pt idx="34">
                  <c:v>0.54000000000000026</c:v>
                </c:pt>
                <c:pt idx="35">
                  <c:v>0.55000000000000027</c:v>
                </c:pt>
                <c:pt idx="36">
                  <c:v>0.56000000000000028</c:v>
                </c:pt>
                <c:pt idx="37">
                  <c:v>0.57000000000000028</c:v>
                </c:pt>
                <c:pt idx="38">
                  <c:v>0.58000000000000029</c:v>
                </c:pt>
                <c:pt idx="39">
                  <c:v>0.5900000000000003</c:v>
                </c:pt>
                <c:pt idx="40">
                  <c:v>0.60000000000000031</c:v>
                </c:pt>
                <c:pt idx="41">
                  <c:v>0.61000000000000032</c:v>
                </c:pt>
                <c:pt idx="42">
                  <c:v>0.62000000000000033</c:v>
                </c:pt>
                <c:pt idx="43">
                  <c:v>0.63000000000000034</c:v>
                </c:pt>
                <c:pt idx="44">
                  <c:v>0.64000000000000035</c:v>
                </c:pt>
                <c:pt idx="45">
                  <c:v>0.65000000000000036</c:v>
                </c:pt>
                <c:pt idx="46">
                  <c:v>0.66000000000000036</c:v>
                </c:pt>
                <c:pt idx="47">
                  <c:v>0.67000000000000037</c:v>
                </c:pt>
                <c:pt idx="48">
                  <c:v>0.68000000000000038</c:v>
                </c:pt>
                <c:pt idx="49">
                  <c:v>0.69000000000000039</c:v>
                </c:pt>
                <c:pt idx="50">
                  <c:v>0.7000000000000004</c:v>
                </c:pt>
                <c:pt idx="51">
                  <c:v>0.71000000000000041</c:v>
                </c:pt>
                <c:pt idx="52">
                  <c:v>0.72000000000000042</c:v>
                </c:pt>
                <c:pt idx="53">
                  <c:v>0.73000000000000043</c:v>
                </c:pt>
                <c:pt idx="54">
                  <c:v>0.74000000000000044</c:v>
                </c:pt>
                <c:pt idx="55">
                  <c:v>0.75000000000000044</c:v>
                </c:pt>
                <c:pt idx="56">
                  <c:v>0.8</c:v>
                </c:pt>
              </c:numCache>
            </c:numRef>
          </c:xVal>
          <c:yVal>
            <c:numRef>
              <c:f>Sheet1!$B$2:$B$58</c:f>
              <c:numCache>
                <c:formatCode>General</c:formatCode>
                <c:ptCount val="57"/>
                <c:pt idx="0">
                  <c:v>7.9758093895983642</c:v>
                </c:pt>
                <c:pt idx="1">
                  <c:v>7.6122907061485581</c:v>
                </c:pt>
                <c:pt idx="2">
                  <c:v>7.2716150090917715</c:v>
                </c:pt>
                <c:pt idx="3">
                  <c:v>6.9520567969204103</c:v>
                </c:pt>
                <c:pt idx="4">
                  <c:v>6.6521163210150824</c:v>
                </c:pt>
                <c:pt idx="5">
                  <c:v>6.3704830521388578</c:v>
                </c:pt>
                <c:pt idx="6">
                  <c:v>6.1060063352012168</c:v>
                </c:pt>
                <c:pt idx="7">
                  <c:v>5.8576716048331425</c:v>
                </c:pt>
                <c:pt idx="8">
                  <c:v>5.6245809491402845</c:v>
                </c:pt>
                <c:pt idx="9">
                  <c:v>5.4059371072738038</c:v>
                </c:pt>
                <c:pt idx="10">
                  <c:v>5.2010302037790961</c:v>
                </c:pt>
                <c:pt idx="11">
                  <c:v>5.0092266829665846</c:v>
                </c:pt>
                <c:pt idx="12">
                  <c:v>4.8299600261102773</c:v>
                </c:pt>
                <c:pt idx="13">
                  <c:v>4.6627229244092847</c:v>
                </c:pt>
                <c:pt idx="14">
                  <c:v>4.5070606492616134</c:v>
                </c:pt>
                <c:pt idx="15">
                  <c:v>4.3625654141188219</c:v>
                </c:pt>
                <c:pt idx="16">
                  <c:v>4.2288715630511371</c:v>
                </c:pt>
                <c:pt idx="17">
                  <c:v>4.1056514530852786</c:v>
                </c:pt>
                <c:pt idx="18">
                  <c:v>3.9926119225307914</c:v>
                </c:pt>
                <c:pt idx="19">
                  <c:v>3.8894912574757763</c:v>
                </c:pt>
                <c:pt idx="20">
                  <c:v>3.796056584598789</c:v>
                </c:pt>
                <c:pt idx="21">
                  <c:v>3.7121016313060693</c:v>
                </c:pt>
                <c:pt idx="22">
                  <c:v>3.6374448046436916</c:v>
                </c:pt>
                <c:pt idx="23">
                  <c:v>3.5719275489744584</c:v>
                </c:pt>
                <c:pt idx="24">
                  <c:v>3.515412949453387</c:v>
                </c:pt>
                <c:pt idx="25">
                  <c:v>3.467784554197646</c:v>
                </c:pt>
                <c:pt idx="26">
                  <c:v>3.4289453929748821</c:v>
                </c:pt>
                <c:pt idx="27">
                  <c:v>3.39881717442444</c:v>
                </c:pt>
                <c:pt idx="28">
                  <c:v>3.377339647437632</c:v>
                </c:pt>
                <c:pt idx="29">
                  <c:v>3.3644701154851431</c:v>
                </c:pt>
                <c:pt idx="30">
                  <c:v>3.3601830954990479</c:v>
                </c:pt>
                <c:pt idx="31">
                  <c:v>3.3644701154851449</c:v>
                </c:pt>
                <c:pt idx="32">
                  <c:v>3.3773396474376338</c:v>
                </c:pt>
                <c:pt idx="33">
                  <c:v>3.3988171744244404</c:v>
                </c:pt>
                <c:pt idx="34">
                  <c:v>3.4289453929748848</c:v>
                </c:pt>
                <c:pt idx="35">
                  <c:v>3.4677845541976486</c:v>
                </c:pt>
                <c:pt idx="36">
                  <c:v>3.515412949453391</c:v>
                </c:pt>
                <c:pt idx="37">
                  <c:v>3.5719275489744624</c:v>
                </c:pt>
                <c:pt idx="38">
                  <c:v>3.6374448046436947</c:v>
                </c:pt>
                <c:pt idx="39">
                  <c:v>3.7121016313060737</c:v>
                </c:pt>
                <c:pt idx="40">
                  <c:v>3.796056584598793</c:v>
                </c:pt>
                <c:pt idx="41">
                  <c:v>3.8894912574757798</c:v>
                </c:pt>
                <c:pt idx="42">
                  <c:v>3.992611922530795</c:v>
                </c:pt>
                <c:pt idx="43">
                  <c:v>4.1056514530852848</c:v>
                </c:pt>
                <c:pt idx="44">
                  <c:v>4.2288715630511415</c:v>
                </c:pt>
                <c:pt idx="45">
                  <c:v>4.3625654141188299</c:v>
                </c:pt>
                <c:pt idx="46">
                  <c:v>4.5070606492616214</c:v>
                </c:pt>
                <c:pt idx="47">
                  <c:v>4.6627229244092918</c:v>
                </c:pt>
                <c:pt idx="48">
                  <c:v>4.8299600261102844</c:v>
                </c:pt>
                <c:pt idx="49">
                  <c:v>5.0092266829665917</c:v>
                </c:pt>
                <c:pt idx="50">
                  <c:v>5.2010302037791059</c:v>
                </c:pt>
                <c:pt idx="51">
                  <c:v>5.4059371072738127</c:v>
                </c:pt>
                <c:pt idx="52">
                  <c:v>5.6245809491402969</c:v>
                </c:pt>
                <c:pt idx="53">
                  <c:v>5.8576716048331514</c:v>
                </c:pt>
                <c:pt idx="54">
                  <c:v>6.106006335201231</c:v>
                </c:pt>
                <c:pt idx="55">
                  <c:v>6.3704830521388702</c:v>
                </c:pt>
                <c:pt idx="56">
                  <c:v>7.9758093895983642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44928"/>
        <c:axId val="77645504"/>
      </c:scatterChart>
      <c:valAx>
        <c:axId val="77644928"/>
        <c:scaling>
          <c:orientation val="minMax"/>
          <c:max val="0.8"/>
          <c:min val="0.2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Delay</a:t>
                </a:r>
                <a:r>
                  <a:rPr lang="en-US" sz="2000" baseline="0">
                    <a:latin typeface="Arial Narrow" pitchFamily="34" charset="0"/>
                  </a:rPr>
                  <a:t> Ratio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d</a:t>
                </a:r>
                <a:r>
                  <a:rPr lang="en-US" sz="2000" i="0">
                    <a:latin typeface="Arial Narrow" pitchFamily="34" charset="0"/>
                  </a:rPr>
                  <a:t>/T</a:t>
                </a:r>
                <a:r>
                  <a:rPr lang="en-US" sz="2000" i="0" baseline="-25000">
                    <a:latin typeface="Arial Narrow" pitchFamily="34" charset="0"/>
                  </a:rPr>
                  <a:t>c, </a:t>
                </a:r>
                <a:r>
                  <a:rPr lang="en-US" sz="2000" b="1" i="0" u="none" strike="noStrike" baseline="0">
                    <a:effectLst/>
                    <a:latin typeface="Symbol" pitchFamily="18" charset="2"/>
                  </a:rPr>
                  <a:t>D</a:t>
                </a:r>
                <a:r>
                  <a:rPr lang="en-US" sz="2000" b="1" i="0" u="none" strike="noStrike" baseline="0">
                    <a:effectLst/>
                  </a:rPr>
                  <a:t>T/T</a:t>
                </a:r>
                <a:r>
                  <a:rPr lang="en-US" sz="2000" b="1" i="0" u="none" strike="noStrike" baseline="-25000">
                    <a:effectLst/>
                  </a:rPr>
                  <a:t>c</a:t>
                </a:r>
                <a:r>
                  <a:rPr lang="en-US" sz="2000" b="1" i="0" u="none" strike="noStrike" baseline="0">
                    <a:effectLst/>
                  </a:rPr>
                  <a:t>=37%</a:t>
                </a:r>
                <a:r>
                  <a:rPr lang="en-US" sz="2000">
                    <a:latin typeface="Arial Narrow" pitchFamily="34" charset="0"/>
                  </a:rPr>
                  <a:t>,</a:t>
                </a:r>
                <a:r>
                  <a:rPr lang="en-US" sz="2000" b="1" i="0" u="none" strike="noStrike" baseline="0">
                    <a:effectLst/>
                  </a:rPr>
                  <a:t>case-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</a:t>
                </a:r>
                <a:r>
                  <a:rPr lang="en-US" sz="2000" b="1" i="0" u="none" strike="noStrike" baseline="0">
                    <a:effectLst/>
                  </a:rPr>
                  <a:t> with </a:t>
                </a:r>
                <a:r>
                  <a:rPr lang="en-US" sz="2000" b="1" i="1" u="none" strike="noStrike" baseline="0">
                    <a:effectLst/>
                  </a:rPr>
                  <a:t>m</a:t>
                </a:r>
                <a:r>
                  <a:rPr lang="en-US" sz="2000" b="1" i="0" u="none" strike="noStrike" baseline="0">
                    <a:effectLst/>
                  </a:rPr>
                  <a:t>=1)</a:t>
                </a:r>
                <a:endParaRPr lang="en-US" sz="200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0.15721610309301282"/>
              <c:y val="0.9050962729658792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77645504"/>
        <c:crosses val="autoZero"/>
        <c:crossBetween val="midCat"/>
        <c:majorUnit val="0.1"/>
        <c:minorUnit val="5.000000000000001E-2"/>
      </c:valAx>
      <c:valAx>
        <c:axId val="77645504"/>
        <c:scaling>
          <c:orientation val="minMax"/>
          <c:max val="8"/>
          <c:min val="3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Figure (dB)</a:t>
                </a:r>
              </a:p>
            </c:rich>
          </c:tx>
          <c:layout>
            <c:manualLayout>
              <c:xMode val="edge"/>
              <c:yMode val="edge"/>
              <c:x val="9.5985606591670377E-3"/>
              <c:y val="0.2381062467191601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77644928"/>
        <c:crosses val="autoZero"/>
        <c:crossBetween val="midCat"/>
        <c:majorUnit val="1"/>
        <c:minorUnit val="1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simulation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Sheet2!$D$2:$D$18</c:f>
              <c:numCache>
                <c:formatCode>General</c:formatCode>
                <c:ptCount val="1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0.4</c:v>
                </c:pt>
                <c:pt idx="7">
                  <c:v>0.45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</c:numCache>
            </c:numRef>
          </c:xVal>
          <c:yVal>
            <c:numRef>
              <c:f>Sheet2!$E$2:$E$18</c:f>
              <c:numCache>
                <c:formatCode>General</c:formatCode>
                <c:ptCount val="17"/>
                <c:pt idx="0">
                  <c:v>-0.47299999999999986</c:v>
                </c:pt>
                <c:pt idx="1">
                  <c:v>-1.3969999999999994</c:v>
                </c:pt>
                <c:pt idx="2">
                  <c:v>-1.0670000000000002</c:v>
                </c:pt>
                <c:pt idx="3">
                  <c:v>1.5090000000000003</c:v>
                </c:pt>
                <c:pt idx="4">
                  <c:v>8.6980000000000004</c:v>
                </c:pt>
                <c:pt idx="5">
                  <c:v>14.614000000000001</c:v>
                </c:pt>
                <c:pt idx="6">
                  <c:v>3.1150000000000011</c:v>
                </c:pt>
                <c:pt idx="7">
                  <c:v>-0.49899999999999967</c:v>
                </c:pt>
                <c:pt idx="8">
                  <c:v>-1.5009999999999994</c:v>
                </c:pt>
                <c:pt idx="9">
                  <c:v>-0.49899999999999967</c:v>
                </c:pt>
                <c:pt idx="10">
                  <c:v>3.1139999999999999</c:v>
                </c:pt>
                <c:pt idx="11">
                  <c:v>14.609000000000002</c:v>
                </c:pt>
                <c:pt idx="12">
                  <c:v>8.7010000000000005</c:v>
                </c:pt>
                <c:pt idx="13">
                  <c:v>1.5090000000000003</c:v>
                </c:pt>
                <c:pt idx="14">
                  <c:v>-1.0659999999999998</c:v>
                </c:pt>
                <c:pt idx="15">
                  <c:v>-1.3969999999999994</c:v>
                </c:pt>
                <c:pt idx="16">
                  <c:v>-0.47199999999999953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47232"/>
        <c:axId val="77647808"/>
      </c:scatterChart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Sheet2!$A$2:$A$78</c:f>
              <c:numCache>
                <c:formatCode>General</c:formatCode>
                <c:ptCount val="77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0.21000000000000005</c:v>
                </c:pt>
                <c:pt idx="12">
                  <c:v>0.22000000000000006</c:v>
                </c:pt>
                <c:pt idx="13">
                  <c:v>0.23000000000000007</c:v>
                </c:pt>
                <c:pt idx="14">
                  <c:v>0.24000000000000007</c:v>
                </c:pt>
                <c:pt idx="15">
                  <c:v>0.25000000000000006</c:v>
                </c:pt>
                <c:pt idx="16">
                  <c:v>0.26000000000000006</c:v>
                </c:pt>
                <c:pt idx="17">
                  <c:v>0.27000000000000007</c:v>
                </c:pt>
                <c:pt idx="18">
                  <c:v>0.28000000000000008</c:v>
                </c:pt>
                <c:pt idx="19">
                  <c:v>0.29000000000000009</c:v>
                </c:pt>
                <c:pt idx="20">
                  <c:v>0.3000000000000001</c:v>
                </c:pt>
                <c:pt idx="21">
                  <c:v>0.31000000000000011</c:v>
                </c:pt>
                <c:pt idx="22">
                  <c:v>0.32000000000000012</c:v>
                </c:pt>
                <c:pt idx="23">
                  <c:v>0.33000000000000013</c:v>
                </c:pt>
                <c:pt idx="24">
                  <c:v>0.34000000000000014</c:v>
                </c:pt>
                <c:pt idx="25">
                  <c:v>0.35000000000000014</c:v>
                </c:pt>
                <c:pt idx="26">
                  <c:v>0.36000000000000015</c:v>
                </c:pt>
                <c:pt idx="27">
                  <c:v>0.37000000000000016</c:v>
                </c:pt>
                <c:pt idx="28">
                  <c:v>0.38000000000000017</c:v>
                </c:pt>
                <c:pt idx="29">
                  <c:v>0.39000000000000018</c:v>
                </c:pt>
                <c:pt idx="30">
                  <c:v>0.40000000000000019</c:v>
                </c:pt>
                <c:pt idx="31">
                  <c:v>0.4100000000000002</c:v>
                </c:pt>
                <c:pt idx="32">
                  <c:v>0.42000000000000021</c:v>
                </c:pt>
                <c:pt idx="33">
                  <c:v>0.43000000000000022</c:v>
                </c:pt>
                <c:pt idx="34">
                  <c:v>0.44000000000000022</c:v>
                </c:pt>
                <c:pt idx="35">
                  <c:v>0.45000000000000023</c:v>
                </c:pt>
                <c:pt idx="36">
                  <c:v>0.46000000000000024</c:v>
                </c:pt>
                <c:pt idx="37">
                  <c:v>0.47000000000000025</c:v>
                </c:pt>
                <c:pt idx="38">
                  <c:v>0.48000000000000026</c:v>
                </c:pt>
                <c:pt idx="39">
                  <c:v>0.49000000000000027</c:v>
                </c:pt>
                <c:pt idx="40">
                  <c:v>0.50000000000000022</c:v>
                </c:pt>
                <c:pt idx="41">
                  <c:v>0.51000000000000023</c:v>
                </c:pt>
                <c:pt idx="42">
                  <c:v>0.52000000000000024</c:v>
                </c:pt>
                <c:pt idx="43">
                  <c:v>0.53000000000000025</c:v>
                </c:pt>
                <c:pt idx="44">
                  <c:v>0.54000000000000026</c:v>
                </c:pt>
                <c:pt idx="45">
                  <c:v>0.55000000000000027</c:v>
                </c:pt>
                <c:pt idx="46">
                  <c:v>0.56000000000000028</c:v>
                </c:pt>
                <c:pt idx="47">
                  <c:v>0.57000000000000028</c:v>
                </c:pt>
                <c:pt idx="48">
                  <c:v>0.58000000000000029</c:v>
                </c:pt>
                <c:pt idx="49">
                  <c:v>0.5900000000000003</c:v>
                </c:pt>
                <c:pt idx="50">
                  <c:v>0.60000000000000031</c:v>
                </c:pt>
                <c:pt idx="51">
                  <c:v>0.61000000000000032</c:v>
                </c:pt>
                <c:pt idx="52">
                  <c:v>0.62000000000000033</c:v>
                </c:pt>
                <c:pt idx="53">
                  <c:v>0.63000000000000034</c:v>
                </c:pt>
                <c:pt idx="54">
                  <c:v>0.64000000000000035</c:v>
                </c:pt>
                <c:pt idx="55">
                  <c:v>0.65000000000000036</c:v>
                </c:pt>
                <c:pt idx="56">
                  <c:v>0.66000000000000036</c:v>
                </c:pt>
                <c:pt idx="57">
                  <c:v>0.67000000000000037</c:v>
                </c:pt>
                <c:pt idx="58">
                  <c:v>0.68000000000000038</c:v>
                </c:pt>
                <c:pt idx="59">
                  <c:v>0.69000000000000039</c:v>
                </c:pt>
                <c:pt idx="60">
                  <c:v>0.7000000000000004</c:v>
                </c:pt>
                <c:pt idx="61">
                  <c:v>0.71000000000000041</c:v>
                </c:pt>
                <c:pt idx="62">
                  <c:v>0.72000000000000042</c:v>
                </c:pt>
                <c:pt idx="63">
                  <c:v>0.73000000000000043</c:v>
                </c:pt>
                <c:pt idx="64">
                  <c:v>0.74000000000000044</c:v>
                </c:pt>
                <c:pt idx="65">
                  <c:v>0.75000000000000044</c:v>
                </c:pt>
                <c:pt idx="66">
                  <c:v>0.8</c:v>
                </c:pt>
                <c:pt idx="67">
                  <c:v>0.81</c:v>
                </c:pt>
                <c:pt idx="68">
                  <c:v>0.82</c:v>
                </c:pt>
                <c:pt idx="69">
                  <c:v>0.83</c:v>
                </c:pt>
                <c:pt idx="70">
                  <c:v>0.84</c:v>
                </c:pt>
                <c:pt idx="71">
                  <c:v>0.85</c:v>
                </c:pt>
                <c:pt idx="72">
                  <c:v>0.86</c:v>
                </c:pt>
                <c:pt idx="73">
                  <c:v>0.87</c:v>
                </c:pt>
                <c:pt idx="74">
                  <c:v>0.88</c:v>
                </c:pt>
                <c:pt idx="75">
                  <c:v>0.89</c:v>
                </c:pt>
                <c:pt idx="76">
                  <c:v>0.9</c:v>
                </c:pt>
              </c:numCache>
            </c:numRef>
          </c:xVal>
          <c:yVal>
            <c:numRef>
              <c:f>Sheet2!$B$2:$B$78</c:f>
              <c:numCache>
                <c:formatCode>General</c:formatCode>
                <c:ptCount val="77"/>
                <c:pt idx="0">
                  <c:v>0.43404553355125386</c:v>
                </c:pt>
                <c:pt idx="1">
                  <c:v>-0.10426174581855635</c:v>
                </c:pt>
                <c:pt idx="2">
                  <c:v>-0.53811310717670513</c:v>
                </c:pt>
                <c:pt idx="3">
                  <c:v>-0.87749341275206416</c:v>
                </c:pt>
                <c:pt idx="4">
                  <c:v>-1.1295398655841518</c:v>
                </c:pt>
                <c:pt idx="5">
                  <c:v>-1.2992001160301971</c:v>
                </c:pt>
                <c:pt idx="6">
                  <c:v>-1.3896450227902104</c:v>
                </c:pt>
                <c:pt idx="7">
                  <c:v>-1.4025145547427003</c:v>
                </c:pt>
                <c:pt idx="8">
                  <c:v>-1.3380392772529586</c:v>
                </c:pt>
                <c:pt idx="9">
                  <c:v>-1.1950571212533831</c:v>
                </c:pt>
                <c:pt idx="10">
                  <c:v>-0.97092808562905308</c:v>
                </c:pt>
                <c:pt idx="11">
                  <c:v>-0.66133321714256121</c:v>
                </c:pt>
                <c:pt idx="12">
                  <c:v>-0.25992402096622669</c:v>
                </c:pt>
                <c:pt idx="13">
                  <c:v>0.2422420127387474</c:v>
                </c:pt>
                <c:pt idx="14">
                  <c:v>0.85759627891244672</c:v>
                </c:pt>
                <c:pt idx="15">
                  <c:v>1.6034983819110198</c:v>
                </c:pt>
                <c:pt idx="16">
                  <c:v>2.5046303388639379</c:v>
                </c:pt>
                <c:pt idx="17">
                  <c:v>3.5971835781150405</c:v>
                </c:pt>
                <c:pt idx="18">
                  <c:v>4.9366977153995011</c:v>
                </c:pt>
                <c:pt idx="19">
                  <c:v>6.6141532206667852</c:v>
                </c:pt>
                <c:pt idx="20">
                  <c:v>8.7935511435504239</c:v>
                </c:pt>
                <c:pt idx="21">
                  <c:v>11.81836318444423</c:v>
                </c:pt>
                <c:pt idx="22">
                  <c:v>16.631873535338329</c:v>
                </c:pt>
                <c:pt idx="23">
                  <c:v>28.651629789973065</c:v>
                </c:pt>
                <c:pt idx="24">
                  <c:v>22.635316896679139</c:v>
                </c:pt>
                <c:pt idx="25">
                  <c:v>14.706549598131362</c:v>
                </c:pt>
                <c:pt idx="26">
                  <c:v>10.680035919534435</c:v>
                </c:pt>
                <c:pt idx="27">
                  <c:v>7.995922090166788</c:v>
                </c:pt>
                <c:pt idx="28">
                  <c:v>6.0095077246399509</c:v>
                </c:pt>
                <c:pt idx="29">
                  <c:v>4.4581360634031304</c:v>
                </c:pt>
                <c:pt idx="30">
                  <c:v>3.2088247193705017</c:v>
                </c:pt>
                <c:pt idx="31">
                  <c:v>2.1850721266925524</c:v>
                </c:pt>
                <c:pt idx="32">
                  <c:v>1.3390216649733608</c:v>
                </c:pt>
                <c:pt idx="33">
                  <c:v>0.63895243704594828</c:v>
                </c:pt>
                <c:pt idx="34">
                  <c:v>6.297535588242377E-2</c:v>
                </c:pt>
                <c:pt idx="35">
                  <c:v>-0.40441925610902596</c:v>
                </c:pt>
                <c:pt idx="36">
                  <c:v>-0.77437274769705733</c:v>
                </c:pt>
                <c:pt idx="37">
                  <c:v>-1.054883038921778</c:v>
                </c:pt>
                <c:pt idx="38">
                  <c:v>-1.251571720774459</c:v>
                </c:pt>
                <c:pt idx="39">
                  <c:v>-1.3681674958034054</c:v>
                </c:pt>
                <c:pt idx="40">
                  <c:v>-1.4068015747287954</c:v>
                </c:pt>
                <c:pt idx="41">
                  <c:v>-1.368167495803402</c:v>
                </c:pt>
                <c:pt idx="42">
                  <c:v>-1.2515717207744506</c:v>
                </c:pt>
                <c:pt idx="43">
                  <c:v>-1.0548830389217674</c:v>
                </c:pt>
                <c:pt idx="44">
                  <c:v>-0.77437274769704523</c:v>
                </c:pt>
                <c:pt idx="45">
                  <c:v>-0.40441925610900958</c:v>
                </c:pt>
                <c:pt idx="46">
                  <c:v>6.2975355882452289E-2</c:v>
                </c:pt>
                <c:pt idx="47">
                  <c:v>0.63895243704597582</c:v>
                </c:pt>
                <c:pt idx="48">
                  <c:v>1.3390216649733968</c:v>
                </c:pt>
                <c:pt idx="49">
                  <c:v>2.1850721266925985</c:v>
                </c:pt>
                <c:pt idx="50">
                  <c:v>3.2088247193705506</c:v>
                </c:pt>
                <c:pt idx="51">
                  <c:v>4.4581360634031961</c:v>
                </c:pt>
                <c:pt idx="52">
                  <c:v>6.0095077246400344</c:v>
                </c:pt>
                <c:pt idx="53">
                  <c:v>7.9959220901668875</c:v>
                </c:pt>
                <c:pt idx="54">
                  <c:v>10.680035919534575</c:v>
                </c:pt>
                <c:pt idx="55">
                  <c:v>14.706549598131611</c:v>
                </c:pt>
                <c:pt idx="56">
                  <c:v>22.63531689667969</c:v>
                </c:pt>
                <c:pt idx="57">
                  <c:v>28.651629789971842</c:v>
                </c:pt>
                <c:pt idx="58">
                  <c:v>16.631873535338023</c:v>
                </c:pt>
                <c:pt idx="59">
                  <c:v>11.818363184444038</c:v>
                </c:pt>
                <c:pt idx="60">
                  <c:v>8.7935511435503155</c:v>
                </c:pt>
                <c:pt idx="61">
                  <c:v>6.6141532206666938</c:v>
                </c:pt>
                <c:pt idx="62">
                  <c:v>4.9366977153994291</c:v>
                </c:pt>
                <c:pt idx="63">
                  <c:v>3.5971835781149903</c:v>
                </c:pt>
                <c:pt idx="64">
                  <c:v>2.5046303388638909</c:v>
                </c:pt>
                <c:pt idx="65">
                  <c:v>1.6034983819109805</c:v>
                </c:pt>
                <c:pt idx="66">
                  <c:v>-0.97092808562905242</c:v>
                </c:pt>
                <c:pt idx="67">
                  <c:v>-1.1950571212533831</c:v>
                </c:pt>
                <c:pt idx="68">
                  <c:v>-1.3380392772529586</c:v>
                </c:pt>
                <c:pt idx="69">
                  <c:v>-1.4025145547426996</c:v>
                </c:pt>
                <c:pt idx="70">
                  <c:v>-1.3896450227902104</c:v>
                </c:pt>
                <c:pt idx="71">
                  <c:v>-1.2992001160301971</c:v>
                </c:pt>
                <c:pt idx="72">
                  <c:v>-1.1295398655841518</c:v>
                </c:pt>
                <c:pt idx="73">
                  <c:v>-0.8774934127520666</c:v>
                </c:pt>
                <c:pt idx="74">
                  <c:v>-0.53811310717670957</c:v>
                </c:pt>
                <c:pt idx="75">
                  <c:v>-0.10426174581855635</c:v>
                </c:pt>
                <c:pt idx="76">
                  <c:v>0.43404553355125031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47232"/>
        <c:axId val="77647808"/>
      </c:scatterChart>
      <c:valAx>
        <c:axId val="77647232"/>
        <c:scaling>
          <c:orientation val="minMax"/>
          <c:max val="0.9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Delay</a:t>
                </a:r>
                <a:r>
                  <a:rPr lang="en-US" sz="2000" baseline="0">
                    <a:latin typeface="Arial Narrow" pitchFamily="34" charset="0"/>
                  </a:rPr>
                  <a:t> Ratio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d</a:t>
                </a:r>
                <a:r>
                  <a:rPr lang="en-US" sz="2000" i="0">
                    <a:latin typeface="Arial Narrow" pitchFamily="34" charset="0"/>
                  </a:rPr>
                  <a:t>/MT</a:t>
                </a:r>
                <a:r>
                  <a:rPr lang="en-US" sz="2000" i="0" baseline="-25000">
                    <a:latin typeface="Arial Narrow" pitchFamily="34" charset="0"/>
                  </a:rPr>
                  <a:t>c, </a:t>
                </a:r>
                <a:r>
                  <a:rPr lang="en-US" sz="2000" b="1" i="0" u="none" strike="noStrike" baseline="0">
                    <a:effectLst/>
                    <a:latin typeface="Symbol" pitchFamily="18" charset="2"/>
                  </a:rPr>
                  <a:t>D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x</a:t>
                </a:r>
                <a:r>
                  <a:rPr lang="en-US" sz="2000" b="1" i="0" u="none" strike="noStrike" baseline="0">
                    <a:effectLst/>
                  </a:rPr>
                  <a:t>/MT</a:t>
                </a:r>
                <a:r>
                  <a:rPr lang="en-US" sz="2000" b="1" i="0" u="none" strike="noStrike" baseline="-25000">
                    <a:effectLst/>
                  </a:rPr>
                  <a:t>c</a:t>
                </a:r>
                <a:r>
                  <a:rPr lang="en-US" sz="2000" b="1" i="0" u="none" strike="noStrike" baseline="0">
                    <a:effectLst/>
                  </a:rPr>
                  <a:t>=12%</a:t>
                </a:r>
                <a:r>
                  <a:rPr lang="en-US" sz="2000">
                    <a:latin typeface="Arial Narrow" pitchFamily="34" charset="0"/>
                  </a:rPr>
                  <a:t>,</a:t>
                </a:r>
                <a:r>
                  <a:rPr lang="en-US" sz="2000" b="1" i="0" u="none" strike="noStrike" baseline="0">
                    <a:effectLst/>
                  </a:rPr>
                  <a:t>case-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</a:t>
                </a:r>
                <a:r>
                  <a:rPr lang="en-US" sz="2000" b="1" i="0" u="none" strike="noStrike" baseline="0">
                    <a:effectLst/>
                  </a:rPr>
                  <a:t> with </a:t>
                </a:r>
                <a:r>
                  <a:rPr lang="en-US" sz="2000" b="1" i="1" u="none" strike="noStrike" baseline="0">
                    <a:effectLst/>
                  </a:rPr>
                  <a:t>m</a:t>
                </a:r>
                <a:r>
                  <a:rPr lang="en-US" sz="2000" b="1" i="0" u="none" strike="noStrike" baseline="0">
                    <a:effectLst/>
                  </a:rPr>
                  <a:t>=3)</a:t>
                </a:r>
                <a:endParaRPr lang="en-US" sz="200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0.16768726553159913"/>
              <c:y val="0.93646882374997242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77647808"/>
        <c:crosses val="autoZero"/>
        <c:crossBetween val="midCat"/>
        <c:majorUnit val="0.1"/>
        <c:minorUnit val="5.000000000000001E-2"/>
      </c:valAx>
      <c:valAx>
        <c:axId val="77647808"/>
        <c:scaling>
          <c:orientation val="minMax"/>
          <c:max val="30"/>
          <c:min val="-3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Figure (dB)</a:t>
                </a:r>
              </a:p>
            </c:rich>
          </c:tx>
          <c:layout>
            <c:manualLayout>
              <c:xMode val="edge"/>
              <c:yMode val="edge"/>
              <c:x val="9.5985606591670377E-3"/>
              <c:y val="0.2381062467191601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77647232"/>
        <c:crosses val="autoZero"/>
        <c:crossBetween val="midCat"/>
        <c:majorUnit val="5"/>
        <c:minorUnit val="1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simulation</c:v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Sheet3!$D$2:$D$18</c:f>
              <c:numCache>
                <c:formatCode>General</c:formatCode>
                <c:ptCount val="1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0.4</c:v>
                </c:pt>
                <c:pt idx="7">
                  <c:v>0.45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</c:numCache>
            </c:numRef>
          </c:xVal>
          <c:yVal>
            <c:numRef>
              <c:f>Sheet3!$E$2:$E$18</c:f>
              <c:numCache>
                <c:formatCode>General</c:formatCode>
                <c:ptCount val="17"/>
                <c:pt idx="0">
                  <c:v>4.298</c:v>
                </c:pt>
                <c:pt idx="1">
                  <c:v>3.3750000000000004</c:v>
                </c:pt>
                <c:pt idx="2">
                  <c:v>3.7050000000000001</c:v>
                </c:pt>
                <c:pt idx="3">
                  <c:v>6.28</c:v>
                </c:pt>
                <c:pt idx="4">
                  <c:v>13.468999999999999</c:v>
                </c:pt>
                <c:pt idx="5">
                  <c:v>19.384999999999998</c:v>
                </c:pt>
                <c:pt idx="6">
                  <c:v>7.886000000000001</c:v>
                </c:pt>
                <c:pt idx="7">
                  <c:v>4.2720000000000002</c:v>
                </c:pt>
                <c:pt idx="8">
                  <c:v>3.2700000000000005</c:v>
                </c:pt>
                <c:pt idx="9">
                  <c:v>4.2720000000000002</c:v>
                </c:pt>
                <c:pt idx="10">
                  <c:v>7.8849999999999998</c:v>
                </c:pt>
                <c:pt idx="11">
                  <c:v>19.38</c:v>
                </c:pt>
                <c:pt idx="12">
                  <c:v>13.472</c:v>
                </c:pt>
                <c:pt idx="13">
                  <c:v>6.28</c:v>
                </c:pt>
                <c:pt idx="14">
                  <c:v>3.7060000000000004</c:v>
                </c:pt>
                <c:pt idx="15">
                  <c:v>3.3750000000000004</c:v>
                </c:pt>
                <c:pt idx="16">
                  <c:v>4.2989999999999995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49536"/>
        <c:axId val="77650112"/>
      </c:scatterChart>
      <c:scatterChart>
        <c:scatterStyle val="smoothMarker"/>
        <c:varyColors val="0"/>
        <c:ser>
          <c:idx val="0"/>
          <c:order val="1"/>
          <c:tx>
            <c:v>Theory</c:v>
          </c:tx>
          <c:spPr>
            <a:ln w="3492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Sheet3!$A$2:$A$78</c:f>
              <c:numCache>
                <c:formatCode>General</c:formatCode>
                <c:ptCount val="77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</c:v>
                </c:pt>
                <c:pt idx="6">
                  <c:v>0.16</c:v>
                </c:pt>
                <c:pt idx="7">
                  <c:v>0.17</c:v>
                </c:pt>
                <c:pt idx="8">
                  <c:v>0.18</c:v>
                </c:pt>
                <c:pt idx="9">
                  <c:v>0.19</c:v>
                </c:pt>
                <c:pt idx="10">
                  <c:v>0.2</c:v>
                </c:pt>
                <c:pt idx="11">
                  <c:v>0.21000000000000005</c:v>
                </c:pt>
                <c:pt idx="12">
                  <c:v>0.22000000000000006</c:v>
                </c:pt>
                <c:pt idx="13">
                  <c:v>0.23000000000000007</c:v>
                </c:pt>
                <c:pt idx="14">
                  <c:v>0.24000000000000007</c:v>
                </c:pt>
                <c:pt idx="15">
                  <c:v>0.25000000000000006</c:v>
                </c:pt>
                <c:pt idx="16">
                  <c:v>0.26000000000000006</c:v>
                </c:pt>
                <c:pt idx="17">
                  <c:v>0.27000000000000007</c:v>
                </c:pt>
                <c:pt idx="18">
                  <c:v>0.28000000000000008</c:v>
                </c:pt>
                <c:pt idx="19">
                  <c:v>0.29000000000000009</c:v>
                </c:pt>
                <c:pt idx="20">
                  <c:v>0.3000000000000001</c:v>
                </c:pt>
                <c:pt idx="21">
                  <c:v>0.31000000000000011</c:v>
                </c:pt>
                <c:pt idx="22">
                  <c:v>0.32000000000000012</c:v>
                </c:pt>
                <c:pt idx="23">
                  <c:v>0.33000000000000013</c:v>
                </c:pt>
                <c:pt idx="24">
                  <c:v>0.34000000000000014</c:v>
                </c:pt>
                <c:pt idx="25">
                  <c:v>0.35000000000000014</c:v>
                </c:pt>
                <c:pt idx="26">
                  <c:v>0.36000000000000015</c:v>
                </c:pt>
                <c:pt idx="27">
                  <c:v>0.37000000000000016</c:v>
                </c:pt>
                <c:pt idx="28">
                  <c:v>0.38000000000000017</c:v>
                </c:pt>
                <c:pt idx="29">
                  <c:v>0.39000000000000018</c:v>
                </c:pt>
                <c:pt idx="30">
                  <c:v>0.40000000000000019</c:v>
                </c:pt>
                <c:pt idx="31">
                  <c:v>0.4100000000000002</c:v>
                </c:pt>
                <c:pt idx="32">
                  <c:v>0.42000000000000021</c:v>
                </c:pt>
                <c:pt idx="33">
                  <c:v>0.43000000000000022</c:v>
                </c:pt>
                <c:pt idx="34">
                  <c:v>0.44000000000000022</c:v>
                </c:pt>
                <c:pt idx="35">
                  <c:v>0.45000000000000023</c:v>
                </c:pt>
                <c:pt idx="36">
                  <c:v>0.46000000000000024</c:v>
                </c:pt>
                <c:pt idx="37">
                  <c:v>0.47000000000000025</c:v>
                </c:pt>
                <c:pt idx="38">
                  <c:v>0.48000000000000026</c:v>
                </c:pt>
                <c:pt idx="39">
                  <c:v>0.49000000000000027</c:v>
                </c:pt>
                <c:pt idx="40">
                  <c:v>0.50000000000000022</c:v>
                </c:pt>
                <c:pt idx="41">
                  <c:v>0.51000000000000023</c:v>
                </c:pt>
                <c:pt idx="42">
                  <c:v>0.52000000000000024</c:v>
                </c:pt>
                <c:pt idx="43">
                  <c:v>0.53000000000000025</c:v>
                </c:pt>
                <c:pt idx="44">
                  <c:v>0.54000000000000026</c:v>
                </c:pt>
                <c:pt idx="45">
                  <c:v>0.55000000000000027</c:v>
                </c:pt>
                <c:pt idx="46">
                  <c:v>0.56000000000000028</c:v>
                </c:pt>
                <c:pt idx="47">
                  <c:v>0.57000000000000028</c:v>
                </c:pt>
                <c:pt idx="48">
                  <c:v>0.58000000000000029</c:v>
                </c:pt>
                <c:pt idx="49">
                  <c:v>0.5900000000000003</c:v>
                </c:pt>
                <c:pt idx="50">
                  <c:v>0.60000000000000031</c:v>
                </c:pt>
                <c:pt idx="51">
                  <c:v>0.61000000000000032</c:v>
                </c:pt>
                <c:pt idx="52">
                  <c:v>0.62000000000000033</c:v>
                </c:pt>
                <c:pt idx="53">
                  <c:v>0.63000000000000034</c:v>
                </c:pt>
                <c:pt idx="54">
                  <c:v>0.64000000000000035</c:v>
                </c:pt>
                <c:pt idx="55">
                  <c:v>0.65000000000000036</c:v>
                </c:pt>
                <c:pt idx="56">
                  <c:v>0.66000000000000036</c:v>
                </c:pt>
                <c:pt idx="57">
                  <c:v>0.67000000000000037</c:v>
                </c:pt>
                <c:pt idx="58">
                  <c:v>0.68000000000000038</c:v>
                </c:pt>
                <c:pt idx="59">
                  <c:v>0.69000000000000039</c:v>
                </c:pt>
                <c:pt idx="60">
                  <c:v>0.7000000000000004</c:v>
                </c:pt>
                <c:pt idx="61">
                  <c:v>0.71000000000000041</c:v>
                </c:pt>
                <c:pt idx="62">
                  <c:v>0.72000000000000042</c:v>
                </c:pt>
                <c:pt idx="63">
                  <c:v>0.73000000000000043</c:v>
                </c:pt>
                <c:pt idx="64">
                  <c:v>0.74000000000000044</c:v>
                </c:pt>
                <c:pt idx="65">
                  <c:v>0.75000000000000044</c:v>
                </c:pt>
                <c:pt idx="66">
                  <c:v>0.8</c:v>
                </c:pt>
                <c:pt idx="67">
                  <c:v>0.81</c:v>
                </c:pt>
                <c:pt idx="68">
                  <c:v>0.82</c:v>
                </c:pt>
                <c:pt idx="69">
                  <c:v>0.83</c:v>
                </c:pt>
                <c:pt idx="70">
                  <c:v>0.84</c:v>
                </c:pt>
                <c:pt idx="71">
                  <c:v>0.85</c:v>
                </c:pt>
                <c:pt idx="72">
                  <c:v>0.86</c:v>
                </c:pt>
                <c:pt idx="73">
                  <c:v>0.87</c:v>
                </c:pt>
                <c:pt idx="74">
                  <c:v>0.88</c:v>
                </c:pt>
                <c:pt idx="75">
                  <c:v>0.89</c:v>
                </c:pt>
                <c:pt idx="76">
                  <c:v>0.9</c:v>
                </c:pt>
              </c:numCache>
            </c:numRef>
          </c:xVal>
          <c:yVal>
            <c:numRef>
              <c:f>Sheet3!$B$2:$B$78</c:f>
              <c:numCache>
                <c:formatCode>General</c:formatCode>
                <c:ptCount val="77"/>
                <c:pt idx="0">
                  <c:v>5.2052580807478774</c:v>
                </c:pt>
                <c:pt idx="1">
                  <c:v>4.6669508013780678</c:v>
                </c:pt>
                <c:pt idx="2">
                  <c:v>4.2330994400199193</c:v>
                </c:pt>
                <c:pt idx="3">
                  <c:v>3.8937191344445599</c:v>
                </c:pt>
                <c:pt idx="4">
                  <c:v>3.641672681612472</c:v>
                </c:pt>
                <c:pt idx="5">
                  <c:v>3.4720124311664282</c:v>
                </c:pt>
                <c:pt idx="6">
                  <c:v>3.3815675244064143</c:v>
                </c:pt>
                <c:pt idx="7">
                  <c:v>3.3686979924539244</c:v>
                </c:pt>
                <c:pt idx="8">
                  <c:v>3.4331732699436652</c:v>
                </c:pt>
                <c:pt idx="9">
                  <c:v>3.5761554259432407</c:v>
                </c:pt>
                <c:pt idx="10">
                  <c:v>3.8002844615675717</c:v>
                </c:pt>
                <c:pt idx="11">
                  <c:v>4.1098793300540635</c:v>
                </c:pt>
                <c:pt idx="12">
                  <c:v>4.5112885262303974</c:v>
                </c:pt>
                <c:pt idx="13">
                  <c:v>5.0134545599353704</c:v>
                </c:pt>
                <c:pt idx="14">
                  <c:v>5.6288088261090703</c:v>
                </c:pt>
                <c:pt idx="15">
                  <c:v>6.3747109291076445</c:v>
                </c:pt>
                <c:pt idx="16">
                  <c:v>7.2758428860605617</c:v>
                </c:pt>
                <c:pt idx="17">
                  <c:v>8.3683961253116657</c:v>
                </c:pt>
                <c:pt idx="18">
                  <c:v>9.7079102625961262</c:v>
                </c:pt>
                <c:pt idx="19">
                  <c:v>11.385365767863409</c:v>
                </c:pt>
                <c:pt idx="20">
                  <c:v>13.564763690747048</c:v>
                </c:pt>
                <c:pt idx="21">
                  <c:v>16.589575731640856</c:v>
                </c:pt>
                <c:pt idx="22">
                  <c:v>21.403086082534951</c:v>
                </c:pt>
                <c:pt idx="23">
                  <c:v>33.422842337169691</c:v>
                </c:pt>
                <c:pt idx="24">
                  <c:v>27.406529443875765</c:v>
                </c:pt>
                <c:pt idx="25">
                  <c:v>19.477762145327986</c:v>
                </c:pt>
                <c:pt idx="26">
                  <c:v>15.451248466731059</c:v>
                </c:pt>
                <c:pt idx="27">
                  <c:v>12.767134637363412</c:v>
                </c:pt>
                <c:pt idx="28">
                  <c:v>10.780720271836575</c:v>
                </c:pt>
                <c:pt idx="29">
                  <c:v>9.2293486105997555</c:v>
                </c:pt>
                <c:pt idx="30">
                  <c:v>7.9800372665671269</c:v>
                </c:pt>
                <c:pt idx="31">
                  <c:v>6.9562846738891775</c:v>
                </c:pt>
                <c:pt idx="32">
                  <c:v>6.1102342121699849</c:v>
                </c:pt>
                <c:pt idx="33">
                  <c:v>5.4101649842425727</c:v>
                </c:pt>
                <c:pt idx="34">
                  <c:v>4.834187903079048</c:v>
                </c:pt>
                <c:pt idx="35">
                  <c:v>4.3667932910875988</c:v>
                </c:pt>
                <c:pt idx="36">
                  <c:v>3.996839799499567</c:v>
                </c:pt>
                <c:pt idx="37">
                  <c:v>3.7163295082748466</c:v>
                </c:pt>
                <c:pt idx="38">
                  <c:v>3.5196408264221657</c:v>
                </c:pt>
                <c:pt idx="39">
                  <c:v>3.4030450513932187</c:v>
                </c:pt>
                <c:pt idx="40">
                  <c:v>3.3644109724678288</c:v>
                </c:pt>
                <c:pt idx="41">
                  <c:v>3.4030450513932227</c:v>
                </c:pt>
                <c:pt idx="42">
                  <c:v>3.5196408264221746</c:v>
                </c:pt>
                <c:pt idx="43">
                  <c:v>3.7163295082748569</c:v>
                </c:pt>
                <c:pt idx="44">
                  <c:v>3.9968397994995799</c:v>
                </c:pt>
                <c:pt idx="45">
                  <c:v>4.3667932910876148</c:v>
                </c:pt>
                <c:pt idx="46">
                  <c:v>4.8341879030790764</c:v>
                </c:pt>
                <c:pt idx="47">
                  <c:v>5.4101649842425994</c:v>
                </c:pt>
                <c:pt idx="48">
                  <c:v>6.1102342121700204</c:v>
                </c:pt>
                <c:pt idx="49">
                  <c:v>6.9562846738892228</c:v>
                </c:pt>
                <c:pt idx="50">
                  <c:v>7.9800372665671748</c:v>
                </c:pt>
                <c:pt idx="51">
                  <c:v>9.2293486105998213</c:v>
                </c:pt>
                <c:pt idx="52">
                  <c:v>10.780720271836657</c:v>
                </c:pt>
                <c:pt idx="53">
                  <c:v>12.767134637363512</c:v>
                </c:pt>
                <c:pt idx="54">
                  <c:v>15.451248466731201</c:v>
                </c:pt>
                <c:pt idx="55">
                  <c:v>19.477762145328235</c:v>
                </c:pt>
                <c:pt idx="56">
                  <c:v>27.406529443876316</c:v>
                </c:pt>
                <c:pt idx="57">
                  <c:v>33.422842337168468</c:v>
                </c:pt>
                <c:pt idx="58">
                  <c:v>21.403086082534649</c:v>
                </c:pt>
                <c:pt idx="59">
                  <c:v>16.589575731640661</c:v>
                </c:pt>
                <c:pt idx="60">
                  <c:v>13.56476369074694</c:v>
                </c:pt>
                <c:pt idx="61">
                  <c:v>11.385365767863318</c:v>
                </c:pt>
                <c:pt idx="62">
                  <c:v>9.7079102625960534</c:v>
                </c:pt>
                <c:pt idx="63">
                  <c:v>8.3683961253116141</c:v>
                </c:pt>
                <c:pt idx="64">
                  <c:v>7.2758428860605147</c:v>
                </c:pt>
                <c:pt idx="65">
                  <c:v>6.3747109291076054</c:v>
                </c:pt>
                <c:pt idx="66">
                  <c:v>3.8002844615675722</c:v>
                </c:pt>
                <c:pt idx="67">
                  <c:v>3.5761554259432407</c:v>
                </c:pt>
                <c:pt idx="68">
                  <c:v>3.4331732699436652</c:v>
                </c:pt>
                <c:pt idx="69">
                  <c:v>3.3686979924539244</c:v>
                </c:pt>
                <c:pt idx="70">
                  <c:v>3.3815675244064143</c:v>
                </c:pt>
                <c:pt idx="71">
                  <c:v>3.4720124311664282</c:v>
                </c:pt>
                <c:pt idx="72">
                  <c:v>3.641672681612472</c:v>
                </c:pt>
                <c:pt idx="73">
                  <c:v>3.8937191344445576</c:v>
                </c:pt>
                <c:pt idx="74">
                  <c:v>4.2330994400199149</c:v>
                </c:pt>
                <c:pt idx="75">
                  <c:v>4.6669508013780678</c:v>
                </c:pt>
                <c:pt idx="76">
                  <c:v>5.2052580807478757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49536"/>
        <c:axId val="77650112"/>
      </c:scatterChart>
      <c:valAx>
        <c:axId val="77649536"/>
        <c:scaling>
          <c:orientation val="minMax"/>
          <c:max val="0.9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Delay</a:t>
                </a:r>
                <a:r>
                  <a:rPr lang="en-US" sz="2000" baseline="0">
                    <a:latin typeface="Arial Narrow" pitchFamily="34" charset="0"/>
                  </a:rPr>
                  <a:t> Ratio </a:t>
                </a:r>
                <a:r>
                  <a:rPr lang="en-US" sz="2000">
                    <a:latin typeface="Arial Narrow" pitchFamily="34" charset="0"/>
                  </a:rPr>
                  <a:t>(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d</a:t>
                </a:r>
                <a:r>
                  <a:rPr lang="en-US" sz="2000" i="0">
                    <a:latin typeface="Arial Narrow" pitchFamily="34" charset="0"/>
                  </a:rPr>
                  <a:t>/MT</a:t>
                </a:r>
                <a:r>
                  <a:rPr lang="en-US" sz="2000" i="0" baseline="-25000">
                    <a:latin typeface="Arial Narrow" pitchFamily="34" charset="0"/>
                  </a:rPr>
                  <a:t>c, </a:t>
                </a:r>
                <a:r>
                  <a:rPr lang="en-US" sz="2000" b="1" i="0" u="none" strike="noStrike" baseline="0">
                    <a:effectLst/>
                    <a:latin typeface="Symbol" pitchFamily="18" charset="2"/>
                  </a:rPr>
                  <a:t>D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x</a:t>
                </a:r>
                <a:r>
                  <a:rPr lang="en-US" sz="2000" b="1" i="0" u="none" strike="noStrike" baseline="0">
                    <a:effectLst/>
                  </a:rPr>
                  <a:t>/MT</a:t>
                </a:r>
                <a:r>
                  <a:rPr lang="en-US" sz="2000" b="1" i="0" u="none" strike="noStrike" baseline="-25000">
                    <a:effectLst/>
                  </a:rPr>
                  <a:t>c</a:t>
                </a:r>
                <a:r>
                  <a:rPr lang="en-US" sz="2000" b="1" i="0" u="none" strike="noStrike" baseline="0">
                    <a:effectLst/>
                  </a:rPr>
                  <a:t>=12%</a:t>
                </a:r>
                <a:r>
                  <a:rPr lang="en-US" sz="2000">
                    <a:latin typeface="Arial Narrow" pitchFamily="34" charset="0"/>
                  </a:rPr>
                  <a:t>,</a:t>
                </a:r>
                <a:r>
                  <a:rPr lang="en-US" sz="2000" b="1" i="0" u="none" strike="noStrike" baseline="0">
                    <a:effectLst/>
                  </a:rPr>
                  <a:t>case-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</a:t>
                </a:r>
                <a:r>
                  <a:rPr lang="en-US" sz="2000" b="1" i="0" u="none" strike="noStrike" baseline="0">
                    <a:effectLst/>
                  </a:rPr>
                  <a:t> with </a:t>
                </a:r>
                <a:r>
                  <a:rPr lang="en-US" sz="2000" b="1" i="1" u="none" strike="noStrike" baseline="0">
                    <a:effectLst/>
                  </a:rPr>
                  <a:t>m</a:t>
                </a:r>
                <a:r>
                  <a:rPr lang="en-US" sz="2000" b="1" i="0" u="none" strike="noStrike" baseline="0">
                    <a:effectLst/>
                  </a:rPr>
                  <a:t>=4)</a:t>
                </a:r>
                <a:endParaRPr lang="en-US" sz="200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0.16768726553159913"/>
              <c:y val="0.93646882374997242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77650112"/>
        <c:crosses val="autoZero"/>
        <c:crossBetween val="midCat"/>
        <c:majorUnit val="0.1"/>
        <c:minorUnit val="5.000000000000001E-2"/>
      </c:valAx>
      <c:valAx>
        <c:axId val="77650112"/>
        <c:scaling>
          <c:orientation val="minMax"/>
          <c:max val="35"/>
          <c:min val="1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Noise Figure (dB)</a:t>
                </a:r>
              </a:p>
            </c:rich>
          </c:tx>
          <c:layout>
            <c:manualLayout>
              <c:xMode val="edge"/>
              <c:yMode val="edge"/>
              <c:x val="9.5985606591670377E-3"/>
              <c:y val="0.2381062467191601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77649536"/>
        <c:crosses val="autoZero"/>
        <c:crossBetween val="midCat"/>
        <c:majorUnit val="5"/>
        <c:minorUnit val="1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7</xdr:row>
      <xdr:rowOff>95250</xdr:rowOff>
    </xdr:from>
    <xdr:to>
      <xdr:col>18</xdr:col>
      <xdr:colOff>222251</xdr:colOff>
      <xdr:row>32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7</xdr:row>
      <xdr:rowOff>85724</xdr:rowOff>
    </xdr:from>
    <xdr:to>
      <xdr:col>19</xdr:col>
      <xdr:colOff>590550</xdr:colOff>
      <xdr:row>37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7</xdr:row>
      <xdr:rowOff>85724</xdr:rowOff>
    </xdr:from>
    <xdr:to>
      <xdr:col>19</xdr:col>
      <xdr:colOff>590550</xdr:colOff>
      <xdr:row>37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M5" sqref="M5"/>
    </sheetView>
  </sheetViews>
  <sheetFormatPr defaultRowHeight="15" x14ac:dyDescent="0.25"/>
  <cols>
    <col min="2" max="2" width="20.7109375" customWidth="1"/>
    <col min="4" max="4" width="19.7109375" customWidth="1"/>
    <col min="5" max="5" width="15.28515625" customWidth="1"/>
    <col min="12" max="12" width="12.7109375" customWidth="1"/>
    <col min="13" max="13" width="11" customWidth="1"/>
  </cols>
  <sheetData>
    <row r="1" spans="1:13" x14ac:dyDescent="0.25">
      <c r="A1" t="s">
        <v>0</v>
      </c>
      <c r="B1" t="s">
        <v>1</v>
      </c>
      <c r="C1" t="s">
        <v>3</v>
      </c>
      <c r="D1" t="s">
        <v>0</v>
      </c>
      <c r="E1" t="s">
        <v>2</v>
      </c>
    </row>
    <row r="2" spans="1:13" x14ac:dyDescent="0.25">
      <c r="A2">
        <v>0.20000000000000004</v>
      </c>
      <c r="B2">
        <f>10*LOG10(2*C2/((SIN(PI()*C2)/PI()*(2-2*COS(2*PI()*A2))^0.5)^2))</f>
        <v>7.9758093895983642</v>
      </c>
      <c r="C2">
        <v>0.37</v>
      </c>
      <c r="D2" s="1">
        <v>0.2</v>
      </c>
      <c r="E2">
        <v>5.2169999999999996</v>
      </c>
    </row>
    <row r="3" spans="1:13" x14ac:dyDescent="0.25">
      <c r="A3">
        <v>0.21000000000000005</v>
      </c>
      <c r="B3">
        <f t="shared" ref="B3:B58" si="0">10*LOG10(2*C3/((SIN(PI()*C3)/PI()*(2-2*COS(2*PI()*A3))^0.5)^2))</f>
        <v>7.6122907061485581</v>
      </c>
      <c r="C3">
        <v>0.37</v>
      </c>
      <c r="D3" s="1">
        <v>0.25</v>
      </c>
      <c r="E3">
        <v>4.5910000000000002</v>
      </c>
    </row>
    <row r="4" spans="1:13" x14ac:dyDescent="0.25">
      <c r="A4">
        <v>0.22000000000000006</v>
      </c>
      <c r="B4">
        <f t="shared" si="0"/>
        <v>7.2716150090917715</v>
      </c>
      <c r="C4">
        <v>0.37</v>
      </c>
      <c r="D4" s="1">
        <v>0.3</v>
      </c>
      <c r="E4">
        <v>4.218</v>
      </c>
    </row>
    <row r="5" spans="1:13" ht="18.75" x14ac:dyDescent="0.3">
      <c r="A5">
        <v>0.23000000000000007</v>
      </c>
      <c r="B5">
        <f t="shared" si="0"/>
        <v>6.9520567969204103</v>
      </c>
      <c r="C5">
        <v>0.37</v>
      </c>
      <c r="D5" s="1">
        <v>0.35</v>
      </c>
      <c r="E5">
        <v>4.0540000000000003</v>
      </c>
      <c r="L5" s="3" t="s">
        <v>8</v>
      </c>
      <c r="M5" s="4"/>
    </row>
    <row r="6" spans="1:13" x14ac:dyDescent="0.25">
      <c r="A6">
        <v>0.24000000000000007</v>
      </c>
      <c r="B6">
        <f t="shared" si="0"/>
        <v>6.6521163210150824</v>
      </c>
      <c r="C6">
        <v>0.37</v>
      </c>
      <c r="D6" s="1">
        <v>0.4</v>
      </c>
      <c r="E6">
        <v>3.742</v>
      </c>
    </row>
    <row r="7" spans="1:13" x14ac:dyDescent="0.25">
      <c r="A7">
        <v>0.25000000000000006</v>
      </c>
      <c r="B7">
        <f t="shared" si="0"/>
        <v>6.3704830521388578</v>
      </c>
      <c r="C7">
        <v>0.37</v>
      </c>
      <c r="D7" s="1">
        <v>0.45</v>
      </c>
      <c r="E7">
        <v>3.4139999999999997</v>
      </c>
    </row>
    <row r="8" spans="1:13" x14ac:dyDescent="0.25">
      <c r="A8">
        <v>0.26000000000000006</v>
      </c>
      <c r="B8">
        <f t="shared" si="0"/>
        <v>6.1060063352012168</v>
      </c>
      <c r="C8">
        <v>0.37</v>
      </c>
      <c r="D8" s="1">
        <v>0.5</v>
      </c>
      <c r="E8">
        <v>3.3049999999999997</v>
      </c>
    </row>
    <row r="9" spans="1:13" x14ac:dyDescent="0.25">
      <c r="A9">
        <v>0.27000000000000007</v>
      </c>
      <c r="B9">
        <f t="shared" si="0"/>
        <v>5.8576716048331425</v>
      </c>
      <c r="C9">
        <v>0.37</v>
      </c>
      <c r="D9" s="1">
        <v>0.55000000000000004</v>
      </c>
      <c r="E9">
        <v>3.4139999999999997</v>
      </c>
    </row>
    <row r="10" spans="1:13" x14ac:dyDescent="0.25">
      <c r="A10">
        <v>0.28000000000000008</v>
      </c>
      <c r="B10">
        <f t="shared" si="0"/>
        <v>5.6245809491402845</v>
      </c>
      <c r="C10">
        <v>0.37</v>
      </c>
      <c r="D10" s="1">
        <v>0.6</v>
      </c>
      <c r="E10">
        <v>3.742</v>
      </c>
    </row>
    <row r="11" spans="1:13" x14ac:dyDescent="0.25">
      <c r="A11">
        <v>0.29000000000000009</v>
      </c>
      <c r="B11">
        <f t="shared" si="0"/>
        <v>5.4059371072738038</v>
      </c>
      <c r="C11">
        <v>0.37</v>
      </c>
      <c r="D11" s="1">
        <v>0.65</v>
      </c>
      <c r="E11">
        <v>4.0540000000000003</v>
      </c>
    </row>
    <row r="12" spans="1:13" x14ac:dyDescent="0.25">
      <c r="A12">
        <v>0.3000000000000001</v>
      </c>
      <c r="B12">
        <f t="shared" si="0"/>
        <v>5.2010302037790961</v>
      </c>
      <c r="C12">
        <v>0.37</v>
      </c>
      <c r="D12" s="1">
        <v>0.7</v>
      </c>
      <c r="E12">
        <v>4.218</v>
      </c>
    </row>
    <row r="13" spans="1:13" x14ac:dyDescent="0.25">
      <c r="A13">
        <v>0.31000000000000011</v>
      </c>
      <c r="B13">
        <f t="shared" si="0"/>
        <v>5.0092266829665846</v>
      </c>
      <c r="C13">
        <v>0.37</v>
      </c>
      <c r="D13" s="2">
        <v>0.75</v>
      </c>
      <c r="E13">
        <v>4.5910000000000002</v>
      </c>
    </row>
    <row r="14" spans="1:13" x14ac:dyDescent="0.25">
      <c r="A14">
        <v>0.32000000000000012</v>
      </c>
      <c r="B14">
        <f t="shared" si="0"/>
        <v>4.8299600261102773</v>
      </c>
      <c r="C14">
        <v>0.37</v>
      </c>
      <c r="D14" s="2">
        <v>0.8</v>
      </c>
      <c r="E14">
        <v>5.2169999999999996</v>
      </c>
    </row>
    <row r="15" spans="1:13" x14ac:dyDescent="0.25">
      <c r="A15">
        <v>0.33000000000000013</v>
      </c>
      <c r="B15">
        <f t="shared" si="0"/>
        <v>4.6627229244092847</v>
      </c>
      <c r="C15">
        <v>0.37</v>
      </c>
    </row>
    <row r="16" spans="1:13" x14ac:dyDescent="0.25">
      <c r="A16">
        <v>0.34000000000000014</v>
      </c>
      <c r="B16">
        <f t="shared" si="0"/>
        <v>4.5070606492616134</v>
      </c>
      <c r="C16">
        <v>0.37</v>
      </c>
    </row>
    <row r="17" spans="1:3" x14ac:dyDescent="0.25">
      <c r="A17">
        <v>0.35000000000000014</v>
      </c>
      <c r="B17">
        <f t="shared" si="0"/>
        <v>4.3625654141188219</v>
      </c>
      <c r="C17">
        <v>0.37</v>
      </c>
    </row>
    <row r="18" spans="1:3" x14ac:dyDescent="0.25">
      <c r="A18">
        <v>0.36000000000000015</v>
      </c>
      <c r="B18">
        <f t="shared" si="0"/>
        <v>4.2288715630511371</v>
      </c>
      <c r="C18">
        <v>0.37</v>
      </c>
    </row>
    <row r="19" spans="1:3" x14ac:dyDescent="0.25">
      <c r="A19">
        <v>0.37000000000000016</v>
      </c>
      <c r="B19">
        <f t="shared" si="0"/>
        <v>4.1056514530852786</v>
      </c>
      <c r="C19">
        <v>0.37</v>
      </c>
    </row>
    <row r="20" spans="1:3" x14ac:dyDescent="0.25">
      <c r="A20">
        <v>0.38000000000000017</v>
      </c>
      <c r="B20">
        <f t="shared" si="0"/>
        <v>3.9926119225307914</v>
      </c>
      <c r="C20">
        <v>0.37</v>
      </c>
    </row>
    <row r="21" spans="1:3" x14ac:dyDescent="0.25">
      <c r="A21">
        <v>0.39000000000000018</v>
      </c>
      <c r="B21">
        <f t="shared" si="0"/>
        <v>3.8894912574757763</v>
      </c>
      <c r="C21">
        <v>0.37</v>
      </c>
    </row>
    <row r="22" spans="1:3" x14ac:dyDescent="0.25">
      <c r="A22">
        <v>0.40000000000000019</v>
      </c>
      <c r="B22">
        <f t="shared" si="0"/>
        <v>3.796056584598789</v>
      </c>
      <c r="C22">
        <v>0.37</v>
      </c>
    </row>
    <row r="23" spans="1:3" x14ac:dyDescent="0.25">
      <c r="A23">
        <v>0.4100000000000002</v>
      </c>
      <c r="B23">
        <f t="shared" si="0"/>
        <v>3.7121016313060693</v>
      </c>
      <c r="C23">
        <v>0.37</v>
      </c>
    </row>
    <row r="24" spans="1:3" x14ac:dyDescent="0.25">
      <c r="A24">
        <v>0.42000000000000021</v>
      </c>
      <c r="B24">
        <f t="shared" si="0"/>
        <v>3.6374448046436916</v>
      </c>
      <c r="C24">
        <v>0.37</v>
      </c>
    </row>
    <row r="25" spans="1:3" x14ac:dyDescent="0.25">
      <c r="A25">
        <v>0.43000000000000022</v>
      </c>
      <c r="B25">
        <f t="shared" si="0"/>
        <v>3.5719275489744584</v>
      </c>
      <c r="C25">
        <v>0.37</v>
      </c>
    </row>
    <row r="26" spans="1:3" x14ac:dyDescent="0.25">
      <c r="A26">
        <v>0.44000000000000022</v>
      </c>
      <c r="B26">
        <f t="shared" si="0"/>
        <v>3.515412949453387</v>
      </c>
      <c r="C26">
        <v>0.37</v>
      </c>
    </row>
    <row r="27" spans="1:3" x14ac:dyDescent="0.25">
      <c r="A27">
        <v>0.45000000000000023</v>
      </c>
      <c r="B27">
        <f t="shared" si="0"/>
        <v>3.467784554197646</v>
      </c>
      <c r="C27">
        <v>0.37</v>
      </c>
    </row>
    <row r="28" spans="1:3" x14ac:dyDescent="0.25">
      <c r="A28">
        <v>0.46000000000000024</v>
      </c>
      <c r="B28">
        <f t="shared" si="0"/>
        <v>3.4289453929748821</v>
      </c>
      <c r="C28">
        <v>0.37</v>
      </c>
    </row>
    <row r="29" spans="1:3" x14ac:dyDescent="0.25">
      <c r="A29">
        <v>0.47000000000000025</v>
      </c>
      <c r="B29">
        <f t="shared" si="0"/>
        <v>3.39881717442444</v>
      </c>
      <c r="C29">
        <v>0.37</v>
      </c>
    </row>
    <row r="30" spans="1:3" x14ac:dyDescent="0.25">
      <c r="A30">
        <v>0.48000000000000026</v>
      </c>
      <c r="B30">
        <f t="shared" si="0"/>
        <v>3.377339647437632</v>
      </c>
      <c r="C30">
        <v>0.37</v>
      </c>
    </row>
    <row r="31" spans="1:3" x14ac:dyDescent="0.25">
      <c r="A31">
        <v>0.49000000000000027</v>
      </c>
      <c r="B31">
        <f t="shared" si="0"/>
        <v>3.3644701154851431</v>
      </c>
      <c r="C31">
        <v>0.37</v>
      </c>
    </row>
    <row r="32" spans="1:3" x14ac:dyDescent="0.25">
      <c r="A32">
        <v>0.50000000000000022</v>
      </c>
      <c r="B32">
        <f t="shared" si="0"/>
        <v>3.3601830954990479</v>
      </c>
      <c r="C32">
        <v>0.37</v>
      </c>
    </row>
    <row r="33" spans="1:3" x14ac:dyDescent="0.25">
      <c r="A33">
        <f>A32+0.01</f>
        <v>0.51000000000000023</v>
      </c>
      <c r="B33">
        <f t="shared" si="0"/>
        <v>3.3644701154851449</v>
      </c>
      <c r="C33">
        <v>0.37</v>
      </c>
    </row>
    <row r="34" spans="1:3" x14ac:dyDescent="0.25">
      <c r="A34">
        <f>A33+0.01</f>
        <v>0.52000000000000024</v>
      </c>
      <c r="B34">
        <f t="shared" si="0"/>
        <v>3.3773396474376338</v>
      </c>
      <c r="C34">
        <v>0.37</v>
      </c>
    </row>
    <row r="35" spans="1:3" x14ac:dyDescent="0.25">
      <c r="A35">
        <f t="shared" ref="A35:A57" si="1">A34+0.01</f>
        <v>0.53000000000000025</v>
      </c>
      <c r="B35">
        <f t="shared" si="0"/>
        <v>3.3988171744244404</v>
      </c>
      <c r="C35">
        <v>0.37</v>
      </c>
    </row>
    <row r="36" spans="1:3" x14ac:dyDescent="0.25">
      <c r="A36">
        <f t="shared" si="1"/>
        <v>0.54000000000000026</v>
      </c>
      <c r="B36">
        <f t="shared" si="0"/>
        <v>3.4289453929748848</v>
      </c>
      <c r="C36">
        <v>0.37</v>
      </c>
    </row>
    <row r="37" spans="1:3" x14ac:dyDescent="0.25">
      <c r="A37">
        <f t="shared" si="1"/>
        <v>0.55000000000000027</v>
      </c>
      <c r="B37">
        <f t="shared" si="0"/>
        <v>3.4677845541976486</v>
      </c>
      <c r="C37">
        <v>0.37</v>
      </c>
    </row>
    <row r="38" spans="1:3" x14ac:dyDescent="0.25">
      <c r="A38">
        <f t="shared" si="1"/>
        <v>0.56000000000000028</v>
      </c>
      <c r="B38">
        <f t="shared" si="0"/>
        <v>3.515412949453391</v>
      </c>
      <c r="C38">
        <v>0.37</v>
      </c>
    </row>
    <row r="39" spans="1:3" x14ac:dyDescent="0.25">
      <c r="A39">
        <f t="shared" si="1"/>
        <v>0.57000000000000028</v>
      </c>
      <c r="B39">
        <f t="shared" si="0"/>
        <v>3.5719275489744624</v>
      </c>
      <c r="C39">
        <v>0.37</v>
      </c>
    </row>
    <row r="40" spans="1:3" x14ac:dyDescent="0.25">
      <c r="A40">
        <f t="shared" si="1"/>
        <v>0.58000000000000029</v>
      </c>
      <c r="B40">
        <f t="shared" si="0"/>
        <v>3.6374448046436947</v>
      </c>
      <c r="C40">
        <v>0.37</v>
      </c>
    </row>
    <row r="41" spans="1:3" x14ac:dyDescent="0.25">
      <c r="A41">
        <f t="shared" si="1"/>
        <v>0.5900000000000003</v>
      </c>
      <c r="B41">
        <f t="shared" si="0"/>
        <v>3.7121016313060737</v>
      </c>
      <c r="C41">
        <v>0.37</v>
      </c>
    </row>
    <row r="42" spans="1:3" x14ac:dyDescent="0.25">
      <c r="A42">
        <f t="shared" si="1"/>
        <v>0.60000000000000031</v>
      </c>
      <c r="B42">
        <f t="shared" si="0"/>
        <v>3.796056584598793</v>
      </c>
      <c r="C42">
        <v>0.37</v>
      </c>
    </row>
    <row r="43" spans="1:3" x14ac:dyDescent="0.25">
      <c r="A43">
        <f t="shared" si="1"/>
        <v>0.61000000000000032</v>
      </c>
      <c r="B43">
        <f t="shared" si="0"/>
        <v>3.8894912574757798</v>
      </c>
      <c r="C43">
        <v>0.37</v>
      </c>
    </row>
    <row r="44" spans="1:3" x14ac:dyDescent="0.25">
      <c r="A44">
        <f t="shared" si="1"/>
        <v>0.62000000000000033</v>
      </c>
      <c r="B44">
        <f t="shared" si="0"/>
        <v>3.992611922530795</v>
      </c>
      <c r="C44">
        <v>0.37</v>
      </c>
    </row>
    <row r="45" spans="1:3" x14ac:dyDescent="0.25">
      <c r="A45">
        <f t="shared" si="1"/>
        <v>0.63000000000000034</v>
      </c>
      <c r="B45">
        <f t="shared" si="0"/>
        <v>4.1056514530852848</v>
      </c>
      <c r="C45">
        <v>0.37</v>
      </c>
    </row>
    <row r="46" spans="1:3" x14ac:dyDescent="0.25">
      <c r="A46">
        <f t="shared" si="1"/>
        <v>0.64000000000000035</v>
      </c>
      <c r="B46">
        <f t="shared" si="0"/>
        <v>4.2288715630511415</v>
      </c>
      <c r="C46">
        <v>0.37</v>
      </c>
    </row>
    <row r="47" spans="1:3" x14ac:dyDescent="0.25">
      <c r="A47">
        <f t="shared" si="1"/>
        <v>0.65000000000000036</v>
      </c>
      <c r="B47">
        <f t="shared" si="0"/>
        <v>4.3625654141188299</v>
      </c>
      <c r="C47">
        <v>0.37</v>
      </c>
    </row>
    <row r="48" spans="1:3" x14ac:dyDescent="0.25">
      <c r="A48">
        <f t="shared" si="1"/>
        <v>0.66000000000000036</v>
      </c>
      <c r="B48">
        <f t="shared" si="0"/>
        <v>4.5070606492616214</v>
      </c>
      <c r="C48">
        <v>0.37</v>
      </c>
    </row>
    <row r="49" spans="1:3" x14ac:dyDescent="0.25">
      <c r="A49">
        <f t="shared" si="1"/>
        <v>0.67000000000000037</v>
      </c>
      <c r="B49">
        <f t="shared" si="0"/>
        <v>4.6627229244092918</v>
      </c>
      <c r="C49">
        <v>0.37</v>
      </c>
    </row>
    <row r="50" spans="1:3" x14ac:dyDescent="0.25">
      <c r="A50">
        <f t="shared" si="1"/>
        <v>0.68000000000000038</v>
      </c>
      <c r="B50">
        <f t="shared" si="0"/>
        <v>4.8299600261102844</v>
      </c>
      <c r="C50">
        <v>0.37</v>
      </c>
    </row>
    <row r="51" spans="1:3" x14ac:dyDescent="0.25">
      <c r="A51">
        <f t="shared" si="1"/>
        <v>0.69000000000000039</v>
      </c>
      <c r="B51">
        <f t="shared" si="0"/>
        <v>5.0092266829665917</v>
      </c>
      <c r="C51">
        <v>0.37</v>
      </c>
    </row>
    <row r="52" spans="1:3" x14ac:dyDescent="0.25">
      <c r="A52">
        <f t="shared" si="1"/>
        <v>0.7000000000000004</v>
      </c>
      <c r="B52">
        <f t="shared" si="0"/>
        <v>5.2010302037791059</v>
      </c>
      <c r="C52">
        <v>0.37</v>
      </c>
    </row>
    <row r="53" spans="1:3" x14ac:dyDescent="0.25">
      <c r="A53">
        <f t="shared" si="1"/>
        <v>0.71000000000000041</v>
      </c>
      <c r="B53">
        <f t="shared" si="0"/>
        <v>5.4059371072738127</v>
      </c>
      <c r="C53">
        <v>0.37</v>
      </c>
    </row>
    <row r="54" spans="1:3" x14ac:dyDescent="0.25">
      <c r="A54">
        <f t="shared" si="1"/>
        <v>0.72000000000000042</v>
      </c>
      <c r="B54">
        <f t="shared" si="0"/>
        <v>5.6245809491402969</v>
      </c>
      <c r="C54">
        <v>0.37</v>
      </c>
    </row>
    <row r="55" spans="1:3" x14ac:dyDescent="0.25">
      <c r="A55">
        <f t="shared" si="1"/>
        <v>0.73000000000000043</v>
      </c>
      <c r="B55">
        <f t="shared" si="0"/>
        <v>5.8576716048331514</v>
      </c>
      <c r="C55">
        <v>0.37</v>
      </c>
    </row>
    <row r="56" spans="1:3" x14ac:dyDescent="0.25">
      <c r="A56">
        <f t="shared" si="1"/>
        <v>0.74000000000000044</v>
      </c>
      <c r="B56">
        <f t="shared" si="0"/>
        <v>6.106006335201231</v>
      </c>
      <c r="C56">
        <v>0.37</v>
      </c>
    </row>
    <row r="57" spans="1:3" x14ac:dyDescent="0.25">
      <c r="A57">
        <f t="shared" si="1"/>
        <v>0.75000000000000044</v>
      </c>
      <c r="B57">
        <f t="shared" si="0"/>
        <v>6.3704830521388702</v>
      </c>
      <c r="C57">
        <v>0.37</v>
      </c>
    </row>
    <row r="58" spans="1:3" x14ac:dyDescent="0.25">
      <c r="A58">
        <v>0.8</v>
      </c>
      <c r="B58">
        <f t="shared" si="0"/>
        <v>7.9758093895983642</v>
      </c>
      <c r="C58">
        <v>0.37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workbookViewId="0">
      <selection activeCell="O4" sqref="O4"/>
    </sheetView>
  </sheetViews>
  <sheetFormatPr defaultRowHeight="15" x14ac:dyDescent="0.25"/>
  <cols>
    <col min="2" max="2" width="18.5703125" customWidth="1"/>
    <col min="5" max="5" width="16.140625" customWidth="1"/>
    <col min="13" max="13" width="14.7109375" customWidth="1"/>
  </cols>
  <sheetData>
    <row r="1" spans="1:14" x14ac:dyDescent="0.25">
      <c r="A1" t="s">
        <v>11</v>
      </c>
      <c r="B1" t="s">
        <v>1</v>
      </c>
      <c r="C1" t="s">
        <v>9</v>
      </c>
      <c r="D1" t="s">
        <v>10</v>
      </c>
      <c r="E1" t="s">
        <v>2</v>
      </c>
    </row>
    <row r="2" spans="1:14" x14ac:dyDescent="0.25">
      <c r="A2">
        <v>0.1</v>
      </c>
      <c r="B2">
        <f>10*LOG10(2*C2/(((SIN(3*PI()*C2)/(3*PI())*(2-2*COS(2*3*PI()*A2))^0.5)^2)*9))</f>
        <v>0.43404553355125386</v>
      </c>
      <c r="C2">
        <v>0.12</v>
      </c>
      <c r="D2">
        <v>0.1</v>
      </c>
      <c r="E2">
        <v>-0.47299999999999986</v>
      </c>
    </row>
    <row r="3" spans="1:14" x14ac:dyDescent="0.25">
      <c r="A3">
        <v>0.11</v>
      </c>
      <c r="B3">
        <f t="shared" ref="B3:B66" si="0">10*LOG10(2*C3/(((SIN(3*PI()*C3)/(3*PI())*(2-2*COS(2*3*PI()*A3))^0.5)^2)*9))</f>
        <v>-0.10426174581855635</v>
      </c>
      <c r="C3">
        <v>0.12</v>
      </c>
      <c r="D3">
        <v>0.15</v>
      </c>
      <c r="E3">
        <v>-1.3969999999999994</v>
      </c>
    </row>
    <row r="4" spans="1:14" x14ac:dyDescent="0.25">
      <c r="A4">
        <v>0.12</v>
      </c>
      <c r="B4">
        <f t="shared" si="0"/>
        <v>-0.53811310717670513</v>
      </c>
      <c r="C4">
        <v>0.12</v>
      </c>
      <c r="D4">
        <v>0.2</v>
      </c>
      <c r="E4">
        <v>-1.0670000000000002</v>
      </c>
    </row>
    <row r="5" spans="1:14" ht="21" x14ac:dyDescent="0.35">
      <c r="A5">
        <v>0.13</v>
      </c>
      <c r="B5">
        <f t="shared" si="0"/>
        <v>-0.87749341275206416</v>
      </c>
      <c r="C5">
        <v>0.12</v>
      </c>
      <c r="D5">
        <v>0.25</v>
      </c>
      <c r="E5">
        <v>1.5090000000000003</v>
      </c>
      <c r="K5" s="5" t="s">
        <v>5</v>
      </c>
      <c r="L5" s="5"/>
      <c r="M5" s="5" t="s">
        <v>4</v>
      </c>
      <c r="N5" s="5" t="s">
        <v>6</v>
      </c>
    </row>
    <row r="6" spans="1:14" x14ac:dyDescent="0.25">
      <c r="A6">
        <v>0.14000000000000001</v>
      </c>
      <c r="B6">
        <f t="shared" si="0"/>
        <v>-1.1295398655841518</v>
      </c>
      <c r="C6">
        <v>0.12</v>
      </c>
      <c r="D6">
        <v>0.3</v>
      </c>
      <c r="E6">
        <v>8.6980000000000004</v>
      </c>
    </row>
    <row r="7" spans="1:14" x14ac:dyDescent="0.25">
      <c r="A7">
        <v>0.15</v>
      </c>
      <c r="B7">
        <f t="shared" si="0"/>
        <v>-1.2992001160301971</v>
      </c>
      <c r="C7">
        <v>0.12</v>
      </c>
      <c r="D7">
        <v>0.35</v>
      </c>
      <c r="E7">
        <v>14.614000000000001</v>
      </c>
    </row>
    <row r="8" spans="1:14" x14ac:dyDescent="0.25">
      <c r="A8">
        <v>0.16</v>
      </c>
      <c r="B8">
        <f t="shared" si="0"/>
        <v>-1.3896450227902104</v>
      </c>
      <c r="C8">
        <v>0.12</v>
      </c>
      <c r="D8">
        <v>0.4</v>
      </c>
      <c r="E8">
        <v>3.1150000000000011</v>
      </c>
    </row>
    <row r="9" spans="1:14" x14ac:dyDescent="0.25">
      <c r="A9">
        <v>0.17</v>
      </c>
      <c r="B9">
        <f t="shared" si="0"/>
        <v>-1.4025145547427003</v>
      </c>
      <c r="C9">
        <v>0.12</v>
      </c>
      <c r="D9">
        <v>0.45</v>
      </c>
      <c r="E9">
        <v>-0.49899999999999967</v>
      </c>
    </row>
    <row r="10" spans="1:14" x14ac:dyDescent="0.25">
      <c r="A10">
        <v>0.18</v>
      </c>
      <c r="B10">
        <f t="shared" si="0"/>
        <v>-1.3380392772529586</v>
      </c>
      <c r="C10">
        <v>0.12</v>
      </c>
      <c r="D10">
        <v>0.5</v>
      </c>
      <c r="E10">
        <v>-1.5009999999999994</v>
      </c>
    </row>
    <row r="11" spans="1:14" x14ac:dyDescent="0.25">
      <c r="A11">
        <v>0.19</v>
      </c>
      <c r="B11">
        <f t="shared" si="0"/>
        <v>-1.1950571212533831</v>
      </c>
      <c r="C11">
        <v>0.12</v>
      </c>
      <c r="D11">
        <v>0.55000000000000004</v>
      </c>
      <c r="E11">
        <v>-0.49899999999999967</v>
      </c>
    </row>
    <row r="12" spans="1:14" x14ac:dyDescent="0.25">
      <c r="A12">
        <v>0.2</v>
      </c>
      <c r="B12">
        <f t="shared" si="0"/>
        <v>-0.97092808562905308</v>
      </c>
      <c r="C12">
        <v>0.12</v>
      </c>
      <c r="D12">
        <v>0.6</v>
      </c>
      <c r="E12">
        <v>3.1139999999999999</v>
      </c>
    </row>
    <row r="13" spans="1:14" x14ac:dyDescent="0.25">
      <c r="A13">
        <v>0.21000000000000005</v>
      </c>
      <c r="B13">
        <f t="shared" si="0"/>
        <v>-0.66133321714256121</v>
      </c>
      <c r="C13">
        <v>0.12</v>
      </c>
      <c r="D13">
        <v>0.65</v>
      </c>
      <c r="E13">
        <v>14.609000000000002</v>
      </c>
    </row>
    <row r="14" spans="1:14" x14ac:dyDescent="0.25">
      <c r="A14">
        <v>0.22000000000000006</v>
      </c>
      <c r="B14">
        <f t="shared" si="0"/>
        <v>-0.25992402096622669</v>
      </c>
      <c r="C14">
        <v>0.12</v>
      </c>
      <c r="D14">
        <v>0.7</v>
      </c>
      <c r="E14">
        <v>8.7010000000000005</v>
      </c>
    </row>
    <row r="15" spans="1:14" x14ac:dyDescent="0.25">
      <c r="A15">
        <v>0.23000000000000007</v>
      </c>
      <c r="B15">
        <f t="shared" si="0"/>
        <v>0.2422420127387474</v>
      </c>
      <c r="C15">
        <v>0.12</v>
      </c>
      <c r="D15">
        <v>0.75</v>
      </c>
      <c r="E15">
        <v>1.5090000000000003</v>
      </c>
    </row>
    <row r="16" spans="1:14" x14ac:dyDescent="0.25">
      <c r="A16">
        <v>0.24000000000000007</v>
      </c>
      <c r="B16">
        <f t="shared" si="0"/>
        <v>0.85759627891244672</v>
      </c>
      <c r="C16">
        <v>0.12</v>
      </c>
      <c r="D16">
        <v>0.8</v>
      </c>
      <c r="E16">
        <v>-1.0659999999999998</v>
      </c>
    </row>
    <row r="17" spans="1:5" x14ac:dyDescent="0.25">
      <c r="A17">
        <v>0.25000000000000006</v>
      </c>
      <c r="B17">
        <f t="shared" si="0"/>
        <v>1.6034983819110198</v>
      </c>
      <c r="C17">
        <v>0.12</v>
      </c>
      <c r="D17">
        <v>0.85</v>
      </c>
      <c r="E17">
        <v>-1.3969999999999994</v>
      </c>
    </row>
    <row r="18" spans="1:5" x14ac:dyDescent="0.25">
      <c r="A18">
        <v>0.26000000000000006</v>
      </c>
      <c r="B18">
        <f t="shared" si="0"/>
        <v>2.5046303388639379</v>
      </c>
      <c r="C18">
        <v>0.12</v>
      </c>
      <c r="D18">
        <v>0.9</v>
      </c>
      <c r="E18">
        <v>-0.47199999999999953</v>
      </c>
    </row>
    <row r="19" spans="1:5" x14ac:dyDescent="0.25">
      <c r="A19">
        <v>0.27000000000000007</v>
      </c>
      <c r="B19">
        <f t="shared" si="0"/>
        <v>3.5971835781150405</v>
      </c>
      <c r="C19">
        <v>0.12</v>
      </c>
    </row>
    <row r="20" spans="1:5" x14ac:dyDescent="0.25">
      <c r="A20">
        <v>0.28000000000000008</v>
      </c>
      <c r="B20">
        <f t="shared" si="0"/>
        <v>4.9366977153995011</v>
      </c>
      <c r="C20">
        <v>0.12</v>
      </c>
    </row>
    <row r="21" spans="1:5" x14ac:dyDescent="0.25">
      <c r="A21">
        <v>0.29000000000000009</v>
      </c>
      <c r="B21">
        <f t="shared" si="0"/>
        <v>6.6141532206667852</v>
      </c>
      <c r="C21">
        <v>0.12</v>
      </c>
    </row>
    <row r="22" spans="1:5" x14ac:dyDescent="0.25">
      <c r="A22">
        <v>0.3000000000000001</v>
      </c>
      <c r="B22">
        <f t="shared" si="0"/>
        <v>8.7935511435504239</v>
      </c>
      <c r="C22">
        <v>0.12</v>
      </c>
    </row>
    <row r="23" spans="1:5" x14ac:dyDescent="0.25">
      <c r="A23">
        <v>0.31000000000000011</v>
      </c>
      <c r="B23">
        <f t="shared" si="0"/>
        <v>11.81836318444423</v>
      </c>
      <c r="C23">
        <v>0.12</v>
      </c>
    </row>
    <row r="24" spans="1:5" x14ac:dyDescent="0.25">
      <c r="A24">
        <v>0.32000000000000012</v>
      </c>
      <c r="B24">
        <f t="shared" si="0"/>
        <v>16.631873535338329</v>
      </c>
      <c r="C24">
        <v>0.12</v>
      </c>
    </row>
    <row r="25" spans="1:5" x14ac:dyDescent="0.25">
      <c r="A25">
        <v>0.33000000000000013</v>
      </c>
      <c r="B25">
        <f t="shared" si="0"/>
        <v>28.651629789973065</v>
      </c>
      <c r="C25">
        <v>0.12</v>
      </c>
    </row>
    <row r="26" spans="1:5" x14ac:dyDescent="0.25">
      <c r="A26">
        <v>0.34000000000000014</v>
      </c>
      <c r="B26">
        <f t="shared" si="0"/>
        <v>22.635316896679139</v>
      </c>
      <c r="C26">
        <v>0.12</v>
      </c>
    </row>
    <row r="27" spans="1:5" x14ac:dyDescent="0.25">
      <c r="A27">
        <v>0.35000000000000014</v>
      </c>
      <c r="B27">
        <f t="shared" si="0"/>
        <v>14.706549598131362</v>
      </c>
      <c r="C27">
        <v>0.12</v>
      </c>
    </row>
    <row r="28" spans="1:5" x14ac:dyDescent="0.25">
      <c r="A28">
        <v>0.36000000000000015</v>
      </c>
      <c r="B28">
        <f t="shared" si="0"/>
        <v>10.680035919534435</v>
      </c>
      <c r="C28">
        <v>0.12</v>
      </c>
    </row>
    <row r="29" spans="1:5" x14ac:dyDescent="0.25">
      <c r="A29">
        <v>0.37000000000000016</v>
      </c>
      <c r="B29">
        <f t="shared" si="0"/>
        <v>7.995922090166788</v>
      </c>
      <c r="C29">
        <v>0.12</v>
      </c>
    </row>
    <row r="30" spans="1:5" x14ac:dyDescent="0.25">
      <c r="A30">
        <v>0.38000000000000017</v>
      </c>
      <c r="B30">
        <f t="shared" si="0"/>
        <v>6.0095077246399509</v>
      </c>
      <c r="C30">
        <v>0.12</v>
      </c>
    </row>
    <row r="31" spans="1:5" x14ac:dyDescent="0.25">
      <c r="A31">
        <v>0.39000000000000018</v>
      </c>
      <c r="B31">
        <f t="shared" si="0"/>
        <v>4.4581360634031304</v>
      </c>
      <c r="C31">
        <v>0.12</v>
      </c>
    </row>
    <row r="32" spans="1:5" x14ac:dyDescent="0.25">
      <c r="A32">
        <v>0.40000000000000019</v>
      </c>
      <c r="B32">
        <f t="shared" si="0"/>
        <v>3.2088247193705017</v>
      </c>
      <c r="C32">
        <v>0.12</v>
      </c>
    </row>
    <row r="33" spans="1:3" x14ac:dyDescent="0.25">
      <c r="A33">
        <v>0.4100000000000002</v>
      </c>
      <c r="B33">
        <f t="shared" si="0"/>
        <v>2.1850721266925524</v>
      </c>
      <c r="C33">
        <v>0.12</v>
      </c>
    </row>
    <row r="34" spans="1:3" x14ac:dyDescent="0.25">
      <c r="A34">
        <v>0.42000000000000021</v>
      </c>
      <c r="B34">
        <f t="shared" si="0"/>
        <v>1.3390216649733608</v>
      </c>
      <c r="C34">
        <v>0.12</v>
      </c>
    </row>
    <row r="35" spans="1:3" x14ac:dyDescent="0.25">
      <c r="A35">
        <v>0.43000000000000022</v>
      </c>
      <c r="B35">
        <f t="shared" si="0"/>
        <v>0.63895243704594828</v>
      </c>
      <c r="C35">
        <v>0.12</v>
      </c>
    </row>
    <row r="36" spans="1:3" x14ac:dyDescent="0.25">
      <c r="A36">
        <v>0.44000000000000022</v>
      </c>
      <c r="B36">
        <f t="shared" si="0"/>
        <v>6.297535588242377E-2</v>
      </c>
      <c r="C36">
        <v>0.12</v>
      </c>
    </row>
    <row r="37" spans="1:3" x14ac:dyDescent="0.25">
      <c r="A37">
        <v>0.45000000000000023</v>
      </c>
      <c r="B37">
        <f t="shared" si="0"/>
        <v>-0.40441925610902596</v>
      </c>
      <c r="C37">
        <v>0.12</v>
      </c>
    </row>
    <row r="38" spans="1:3" x14ac:dyDescent="0.25">
      <c r="A38">
        <v>0.46000000000000024</v>
      </c>
      <c r="B38">
        <f t="shared" si="0"/>
        <v>-0.77437274769705733</v>
      </c>
      <c r="C38">
        <v>0.12</v>
      </c>
    </row>
    <row r="39" spans="1:3" x14ac:dyDescent="0.25">
      <c r="A39">
        <v>0.47000000000000025</v>
      </c>
      <c r="B39">
        <f t="shared" si="0"/>
        <v>-1.054883038921778</v>
      </c>
      <c r="C39">
        <v>0.12</v>
      </c>
    </row>
    <row r="40" spans="1:3" x14ac:dyDescent="0.25">
      <c r="A40">
        <v>0.48000000000000026</v>
      </c>
      <c r="B40">
        <f t="shared" si="0"/>
        <v>-1.251571720774459</v>
      </c>
      <c r="C40">
        <v>0.12</v>
      </c>
    </row>
    <row r="41" spans="1:3" x14ac:dyDescent="0.25">
      <c r="A41">
        <v>0.49000000000000027</v>
      </c>
      <c r="B41">
        <f t="shared" si="0"/>
        <v>-1.3681674958034054</v>
      </c>
      <c r="C41">
        <v>0.12</v>
      </c>
    </row>
    <row r="42" spans="1:3" x14ac:dyDescent="0.25">
      <c r="A42">
        <v>0.50000000000000022</v>
      </c>
      <c r="B42">
        <f t="shared" si="0"/>
        <v>-1.4068015747287954</v>
      </c>
      <c r="C42">
        <v>0.12</v>
      </c>
    </row>
    <row r="43" spans="1:3" x14ac:dyDescent="0.25">
      <c r="A43">
        <f>A42+0.01</f>
        <v>0.51000000000000023</v>
      </c>
      <c r="B43">
        <f t="shared" si="0"/>
        <v>-1.368167495803402</v>
      </c>
      <c r="C43">
        <v>0.12</v>
      </c>
    </row>
    <row r="44" spans="1:3" x14ac:dyDescent="0.25">
      <c r="A44">
        <f>A43+0.01</f>
        <v>0.52000000000000024</v>
      </c>
      <c r="B44">
        <f t="shared" si="0"/>
        <v>-1.2515717207744506</v>
      </c>
      <c r="C44">
        <v>0.12</v>
      </c>
    </row>
    <row r="45" spans="1:3" x14ac:dyDescent="0.25">
      <c r="A45">
        <f t="shared" ref="A45:A67" si="1">A44+0.01</f>
        <v>0.53000000000000025</v>
      </c>
      <c r="B45">
        <f t="shared" si="0"/>
        <v>-1.0548830389217674</v>
      </c>
      <c r="C45">
        <v>0.12</v>
      </c>
    </row>
    <row r="46" spans="1:3" x14ac:dyDescent="0.25">
      <c r="A46">
        <f t="shared" si="1"/>
        <v>0.54000000000000026</v>
      </c>
      <c r="B46">
        <f t="shared" si="0"/>
        <v>-0.77437274769704523</v>
      </c>
      <c r="C46">
        <v>0.12</v>
      </c>
    </row>
    <row r="47" spans="1:3" x14ac:dyDescent="0.25">
      <c r="A47">
        <f t="shared" si="1"/>
        <v>0.55000000000000027</v>
      </c>
      <c r="B47">
        <f t="shared" si="0"/>
        <v>-0.40441925610900958</v>
      </c>
      <c r="C47">
        <v>0.12</v>
      </c>
    </row>
    <row r="48" spans="1:3" x14ac:dyDescent="0.25">
      <c r="A48">
        <f t="shared" si="1"/>
        <v>0.56000000000000028</v>
      </c>
      <c r="B48">
        <f t="shared" si="0"/>
        <v>6.2975355882452289E-2</v>
      </c>
      <c r="C48">
        <v>0.12</v>
      </c>
    </row>
    <row r="49" spans="1:3" x14ac:dyDescent="0.25">
      <c r="A49">
        <f t="shared" si="1"/>
        <v>0.57000000000000028</v>
      </c>
      <c r="B49">
        <f t="shared" si="0"/>
        <v>0.63895243704597582</v>
      </c>
      <c r="C49">
        <v>0.12</v>
      </c>
    </row>
    <row r="50" spans="1:3" x14ac:dyDescent="0.25">
      <c r="A50">
        <f t="shared" si="1"/>
        <v>0.58000000000000029</v>
      </c>
      <c r="B50">
        <f t="shared" si="0"/>
        <v>1.3390216649733968</v>
      </c>
      <c r="C50">
        <v>0.12</v>
      </c>
    </row>
    <row r="51" spans="1:3" x14ac:dyDescent="0.25">
      <c r="A51">
        <f t="shared" si="1"/>
        <v>0.5900000000000003</v>
      </c>
      <c r="B51">
        <f t="shared" si="0"/>
        <v>2.1850721266925985</v>
      </c>
      <c r="C51">
        <v>0.12</v>
      </c>
    </row>
    <row r="52" spans="1:3" x14ac:dyDescent="0.25">
      <c r="A52">
        <f t="shared" si="1"/>
        <v>0.60000000000000031</v>
      </c>
      <c r="B52">
        <f t="shared" si="0"/>
        <v>3.2088247193705506</v>
      </c>
      <c r="C52">
        <v>0.12</v>
      </c>
    </row>
    <row r="53" spans="1:3" x14ac:dyDescent="0.25">
      <c r="A53">
        <f t="shared" si="1"/>
        <v>0.61000000000000032</v>
      </c>
      <c r="B53">
        <f t="shared" si="0"/>
        <v>4.4581360634031961</v>
      </c>
      <c r="C53">
        <v>0.12</v>
      </c>
    </row>
    <row r="54" spans="1:3" x14ac:dyDescent="0.25">
      <c r="A54">
        <f t="shared" si="1"/>
        <v>0.62000000000000033</v>
      </c>
      <c r="B54">
        <f t="shared" si="0"/>
        <v>6.0095077246400344</v>
      </c>
      <c r="C54">
        <v>0.12</v>
      </c>
    </row>
    <row r="55" spans="1:3" x14ac:dyDescent="0.25">
      <c r="A55">
        <f t="shared" si="1"/>
        <v>0.63000000000000034</v>
      </c>
      <c r="B55">
        <f t="shared" si="0"/>
        <v>7.9959220901668875</v>
      </c>
      <c r="C55">
        <v>0.12</v>
      </c>
    </row>
    <row r="56" spans="1:3" x14ac:dyDescent="0.25">
      <c r="A56">
        <f t="shared" si="1"/>
        <v>0.64000000000000035</v>
      </c>
      <c r="B56">
        <f t="shared" si="0"/>
        <v>10.680035919534575</v>
      </c>
      <c r="C56">
        <v>0.12</v>
      </c>
    </row>
    <row r="57" spans="1:3" x14ac:dyDescent="0.25">
      <c r="A57">
        <f t="shared" si="1"/>
        <v>0.65000000000000036</v>
      </c>
      <c r="B57">
        <f t="shared" si="0"/>
        <v>14.706549598131611</v>
      </c>
      <c r="C57">
        <v>0.12</v>
      </c>
    </row>
    <row r="58" spans="1:3" x14ac:dyDescent="0.25">
      <c r="A58">
        <f t="shared" si="1"/>
        <v>0.66000000000000036</v>
      </c>
      <c r="B58">
        <f t="shared" si="0"/>
        <v>22.63531689667969</v>
      </c>
      <c r="C58">
        <v>0.12</v>
      </c>
    </row>
    <row r="59" spans="1:3" x14ac:dyDescent="0.25">
      <c r="A59">
        <f t="shared" si="1"/>
        <v>0.67000000000000037</v>
      </c>
      <c r="B59">
        <f t="shared" si="0"/>
        <v>28.651629789971842</v>
      </c>
      <c r="C59">
        <v>0.12</v>
      </c>
    </row>
    <row r="60" spans="1:3" x14ac:dyDescent="0.25">
      <c r="A60">
        <f t="shared" si="1"/>
        <v>0.68000000000000038</v>
      </c>
      <c r="B60">
        <f t="shared" si="0"/>
        <v>16.631873535338023</v>
      </c>
      <c r="C60">
        <v>0.12</v>
      </c>
    </row>
    <row r="61" spans="1:3" x14ac:dyDescent="0.25">
      <c r="A61">
        <f t="shared" si="1"/>
        <v>0.69000000000000039</v>
      </c>
      <c r="B61">
        <f t="shared" si="0"/>
        <v>11.818363184444038</v>
      </c>
      <c r="C61">
        <v>0.12</v>
      </c>
    </row>
    <row r="62" spans="1:3" x14ac:dyDescent="0.25">
      <c r="A62">
        <f t="shared" si="1"/>
        <v>0.7000000000000004</v>
      </c>
      <c r="B62">
        <f t="shared" si="0"/>
        <v>8.7935511435503155</v>
      </c>
      <c r="C62">
        <v>0.12</v>
      </c>
    </row>
    <row r="63" spans="1:3" x14ac:dyDescent="0.25">
      <c r="A63">
        <f t="shared" si="1"/>
        <v>0.71000000000000041</v>
      </c>
      <c r="B63">
        <f t="shared" si="0"/>
        <v>6.6141532206666938</v>
      </c>
      <c r="C63">
        <v>0.12</v>
      </c>
    </row>
    <row r="64" spans="1:3" x14ac:dyDescent="0.25">
      <c r="A64">
        <f t="shared" si="1"/>
        <v>0.72000000000000042</v>
      </c>
      <c r="B64">
        <f t="shared" si="0"/>
        <v>4.9366977153994291</v>
      </c>
      <c r="C64">
        <v>0.12</v>
      </c>
    </row>
    <row r="65" spans="1:3" x14ac:dyDescent="0.25">
      <c r="A65">
        <f t="shared" si="1"/>
        <v>0.73000000000000043</v>
      </c>
      <c r="B65">
        <f t="shared" si="0"/>
        <v>3.5971835781149903</v>
      </c>
      <c r="C65">
        <v>0.12</v>
      </c>
    </row>
    <row r="66" spans="1:3" x14ac:dyDescent="0.25">
      <c r="A66">
        <f t="shared" si="1"/>
        <v>0.74000000000000044</v>
      </c>
      <c r="B66">
        <f t="shared" si="0"/>
        <v>2.5046303388638909</v>
      </c>
      <c r="C66">
        <v>0.12</v>
      </c>
    </row>
    <row r="67" spans="1:3" x14ac:dyDescent="0.25">
      <c r="A67">
        <f t="shared" si="1"/>
        <v>0.75000000000000044</v>
      </c>
      <c r="B67">
        <f t="shared" ref="B67:B78" si="2">10*LOG10(2*C67/(((SIN(3*PI()*C67)/(3*PI())*(2-2*COS(2*3*PI()*A67))^0.5)^2)*9))</f>
        <v>1.6034983819109805</v>
      </c>
      <c r="C67">
        <v>0.12</v>
      </c>
    </row>
    <row r="68" spans="1:3" x14ac:dyDescent="0.25">
      <c r="A68">
        <v>0.8</v>
      </c>
      <c r="B68">
        <f t="shared" si="2"/>
        <v>-0.97092808562905242</v>
      </c>
      <c r="C68">
        <v>0.12</v>
      </c>
    </row>
    <row r="69" spans="1:3" x14ac:dyDescent="0.25">
      <c r="A69">
        <v>0.81</v>
      </c>
      <c r="B69">
        <f t="shared" si="2"/>
        <v>-1.1950571212533831</v>
      </c>
      <c r="C69">
        <v>0.12</v>
      </c>
    </row>
    <row r="70" spans="1:3" x14ac:dyDescent="0.25">
      <c r="A70">
        <v>0.82</v>
      </c>
      <c r="B70">
        <f t="shared" si="2"/>
        <v>-1.3380392772529586</v>
      </c>
      <c r="C70">
        <v>0.12</v>
      </c>
    </row>
    <row r="71" spans="1:3" x14ac:dyDescent="0.25">
      <c r="A71">
        <v>0.83</v>
      </c>
      <c r="B71">
        <f t="shared" si="2"/>
        <v>-1.4025145547426996</v>
      </c>
      <c r="C71">
        <v>0.12</v>
      </c>
    </row>
    <row r="72" spans="1:3" x14ac:dyDescent="0.25">
      <c r="A72">
        <v>0.84</v>
      </c>
      <c r="B72">
        <f t="shared" si="2"/>
        <v>-1.3896450227902104</v>
      </c>
      <c r="C72">
        <v>0.12</v>
      </c>
    </row>
    <row r="73" spans="1:3" x14ac:dyDescent="0.25">
      <c r="A73">
        <v>0.85</v>
      </c>
      <c r="B73">
        <f t="shared" si="2"/>
        <v>-1.2992001160301971</v>
      </c>
      <c r="C73">
        <v>0.12</v>
      </c>
    </row>
    <row r="74" spans="1:3" x14ac:dyDescent="0.25">
      <c r="A74">
        <v>0.86</v>
      </c>
      <c r="B74">
        <f t="shared" si="2"/>
        <v>-1.1295398655841518</v>
      </c>
      <c r="C74">
        <v>0.12</v>
      </c>
    </row>
    <row r="75" spans="1:3" x14ac:dyDescent="0.25">
      <c r="A75">
        <v>0.87</v>
      </c>
      <c r="B75">
        <f t="shared" si="2"/>
        <v>-0.8774934127520666</v>
      </c>
      <c r="C75">
        <v>0.12</v>
      </c>
    </row>
    <row r="76" spans="1:3" x14ac:dyDescent="0.25">
      <c r="A76">
        <v>0.88</v>
      </c>
      <c r="B76">
        <f t="shared" si="2"/>
        <v>-0.53811310717670957</v>
      </c>
      <c r="C76">
        <v>0.12</v>
      </c>
    </row>
    <row r="77" spans="1:3" x14ac:dyDescent="0.25">
      <c r="A77">
        <v>0.89</v>
      </c>
      <c r="B77">
        <f t="shared" si="2"/>
        <v>-0.10426174581855635</v>
      </c>
      <c r="C77">
        <v>0.12</v>
      </c>
    </row>
    <row r="78" spans="1:3" x14ac:dyDescent="0.25">
      <c r="A78">
        <v>0.9</v>
      </c>
      <c r="B78">
        <f t="shared" si="2"/>
        <v>0.43404553355125031</v>
      </c>
      <c r="C78">
        <v>0.12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workbookViewId="0">
      <selection activeCell="G3" sqref="G3"/>
    </sheetView>
  </sheetViews>
  <sheetFormatPr defaultRowHeight="15" x14ac:dyDescent="0.25"/>
  <cols>
    <col min="2" max="2" width="21.140625" customWidth="1"/>
    <col min="3" max="3" width="11.42578125" customWidth="1"/>
    <col min="5" max="5" width="15.7109375" customWidth="1"/>
  </cols>
  <sheetData>
    <row r="1" spans="1:14" x14ac:dyDescent="0.25">
      <c r="A1" t="s">
        <v>11</v>
      </c>
      <c r="B1" t="s">
        <v>1</v>
      </c>
      <c r="C1" t="s">
        <v>9</v>
      </c>
      <c r="D1" t="s">
        <v>11</v>
      </c>
      <c r="E1" t="s">
        <v>2</v>
      </c>
    </row>
    <row r="2" spans="1:14" x14ac:dyDescent="0.25">
      <c r="A2">
        <v>0.1</v>
      </c>
      <c r="B2">
        <f>10*LOG10(6*C2/(((SIN(3*PI()*C2)/(3*PI())*(2-2*COS(2*3*PI()*A2))^0.5)^2)*9))</f>
        <v>5.2052580807478774</v>
      </c>
      <c r="C2">
        <v>0.12</v>
      </c>
      <c r="D2">
        <v>0.1</v>
      </c>
      <c r="E2">
        <v>4.298</v>
      </c>
    </row>
    <row r="3" spans="1:14" x14ac:dyDescent="0.25">
      <c r="A3">
        <v>0.11</v>
      </c>
      <c r="B3">
        <f t="shared" ref="B3:B66" si="0">10*LOG10(6*C3/(((SIN(3*PI()*C3)/(3*PI())*(2-2*COS(2*3*PI()*A3))^0.5)^2)*9))</f>
        <v>4.6669508013780678</v>
      </c>
      <c r="C3">
        <v>0.12</v>
      </c>
      <c r="D3">
        <v>0.15</v>
      </c>
      <c r="E3">
        <v>3.3750000000000004</v>
      </c>
    </row>
    <row r="4" spans="1:14" x14ac:dyDescent="0.25">
      <c r="A4">
        <v>0.12</v>
      </c>
      <c r="B4">
        <f t="shared" si="0"/>
        <v>4.2330994400199193</v>
      </c>
      <c r="C4">
        <v>0.12</v>
      </c>
      <c r="D4">
        <v>0.2</v>
      </c>
      <c r="E4">
        <v>3.7050000000000001</v>
      </c>
    </row>
    <row r="5" spans="1:14" ht="21" x14ac:dyDescent="0.35">
      <c r="A5">
        <v>0.13</v>
      </c>
      <c r="B5">
        <f t="shared" si="0"/>
        <v>3.8937191344445599</v>
      </c>
      <c r="C5">
        <v>0.12</v>
      </c>
      <c r="D5">
        <v>0.25</v>
      </c>
      <c r="E5">
        <v>6.28</v>
      </c>
      <c r="K5" s="5" t="s">
        <v>5</v>
      </c>
      <c r="L5" s="5"/>
      <c r="M5" s="5" t="s">
        <v>7</v>
      </c>
      <c r="N5" s="5"/>
    </row>
    <row r="6" spans="1:14" x14ac:dyDescent="0.25">
      <c r="A6">
        <v>0.14000000000000001</v>
      </c>
      <c r="B6">
        <f t="shared" si="0"/>
        <v>3.641672681612472</v>
      </c>
      <c r="C6">
        <v>0.12</v>
      </c>
      <c r="D6">
        <v>0.3</v>
      </c>
      <c r="E6">
        <v>13.468999999999999</v>
      </c>
    </row>
    <row r="7" spans="1:14" x14ac:dyDescent="0.25">
      <c r="A7">
        <v>0.15</v>
      </c>
      <c r="B7">
        <f t="shared" si="0"/>
        <v>3.4720124311664282</v>
      </c>
      <c r="C7">
        <v>0.12</v>
      </c>
      <c r="D7">
        <v>0.35</v>
      </c>
      <c r="E7">
        <v>19.384999999999998</v>
      </c>
    </row>
    <row r="8" spans="1:14" x14ac:dyDescent="0.25">
      <c r="A8">
        <v>0.16</v>
      </c>
      <c r="B8">
        <f t="shared" si="0"/>
        <v>3.3815675244064143</v>
      </c>
      <c r="C8">
        <v>0.12</v>
      </c>
      <c r="D8">
        <v>0.4</v>
      </c>
      <c r="E8">
        <v>7.886000000000001</v>
      </c>
    </row>
    <row r="9" spans="1:14" x14ac:dyDescent="0.25">
      <c r="A9">
        <v>0.17</v>
      </c>
      <c r="B9">
        <f t="shared" si="0"/>
        <v>3.3686979924539244</v>
      </c>
      <c r="C9">
        <v>0.12</v>
      </c>
      <c r="D9">
        <v>0.45</v>
      </c>
      <c r="E9">
        <v>4.2720000000000002</v>
      </c>
    </row>
    <row r="10" spans="1:14" x14ac:dyDescent="0.25">
      <c r="A10">
        <v>0.18</v>
      </c>
      <c r="B10">
        <f t="shared" si="0"/>
        <v>3.4331732699436652</v>
      </c>
      <c r="C10">
        <v>0.12</v>
      </c>
      <c r="D10">
        <v>0.5</v>
      </c>
      <c r="E10">
        <v>3.2700000000000005</v>
      </c>
    </row>
    <row r="11" spans="1:14" x14ac:dyDescent="0.25">
      <c r="A11">
        <v>0.19</v>
      </c>
      <c r="B11">
        <f t="shared" si="0"/>
        <v>3.5761554259432407</v>
      </c>
      <c r="C11">
        <v>0.12</v>
      </c>
      <c r="D11">
        <v>0.55000000000000004</v>
      </c>
      <c r="E11">
        <v>4.2720000000000002</v>
      </c>
    </row>
    <row r="12" spans="1:14" x14ac:dyDescent="0.25">
      <c r="A12">
        <v>0.2</v>
      </c>
      <c r="B12">
        <f t="shared" si="0"/>
        <v>3.8002844615675717</v>
      </c>
      <c r="C12">
        <v>0.12</v>
      </c>
      <c r="D12">
        <v>0.6</v>
      </c>
      <c r="E12">
        <v>7.8849999999999998</v>
      </c>
    </row>
    <row r="13" spans="1:14" x14ac:dyDescent="0.25">
      <c r="A13">
        <v>0.21000000000000005</v>
      </c>
      <c r="B13">
        <f t="shared" si="0"/>
        <v>4.1098793300540635</v>
      </c>
      <c r="C13">
        <v>0.12</v>
      </c>
      <c r="D13">
        <v>0.65</v>
      </c>
      <c r="E13">
        <v>19.38</v>
      </c>
    </row>
    <row r="14" spans="1:14" x14ac:dyDescent="0.25">
      <c r="A14">
        <v>0.22000000000000006</v>
      </c>
      <c r="B14">
        <f t="shared" si="0"/>
        <v>4.5112885262303974</v>
      </c>
      <c r="C14">
        <v>0.12</v>
      </c>
      <c r="D14">
        <v>0.7</v>
      </c>
      <c r="E14">
        <v>13.472</v>
      </c>
    </row>
    <row r="15" spans="1:14" x14ac:dyDescent="0.25">
      <c r="A15">
        <v>0.23000000000000007</v>
      </c>
      <c r="B15">
        <f t="shared" si="0"/>
        <v>5.0134545599353704</v>
      </c>
      <c r="C15">
        <v>0.12</v>
      </c>
      <c r="D15">
        <v>0.75</v>
      </c>
      <c r="E15">
        <v>6.28</v>
      </c>
    </row>
    <row r="16" spans="1:14" x14ac:dyDescent="0.25">
      <c r="A16">
        <v>0.24000000000000007</v>
      </c>
      <c r="B16">
        <f t="shared" si="0"/>
        <v>5.6288088261090703</v>
      </c>
      <c r="C16">
        <v>0.12</v>
      </c>
      <c r="D16">
        <v>0.8</v>
      </c>
      <c r="E16">
        <v>3.7060000000000004</v>
      </c>
    </row>
    <row r="17" spans="1:5" x14ac:dyDescent="0.25">
      <c r="A17">
        <v>0.25000000000000006</v>
      </c>
      <c r="B17">
        <f t="shared" si="0"/>
        <v>6.3747109291076445</v>
      </c>
      <c r="C17">
        <v>0.12</v>
      </c>
      <c r="D17">
        <v>0.85</v>
      </c>
      <c r="E17">
        <v>3.3750000000000004</v>
      </c>
    </row>
    <row r="18" spans="1:5" x14ac:dyDescent="0.25">
      <c r="A18">
        <v>0.26000000000000006</v>
      </c>
      <c r="B18">
        <f t="shared" si="0"/>
        <v>7.2758428860605617</v>
      </c>
      <c r="C18">
        <v>0.12</v>
      </c>
      <c r="D18">
        <v>0.9</v>
      </c>
      <c r="E18">
        <v>4.2989999999999995</v>
      </c>
    </row>
    <row r="19" spans="1:5" x14ac:dyDescent="0.25">
      <c r="A19">
        <v>0.27000000000000007</v>
      </c>
      <c r="B19">
        <f t="shared" si="0"/>
        <v>8.3683961253116657</v>
      </c>
      <c r="C19">
        <v>0.12</v>
      </c>
    </row>
    <row r="20" spans="1:5" x14ac:dyDescent="0.25">
      <c r="A20">
        <v>0.28000000000000008</v>
      </c>
      <c r="B20">
        <f t="shared" si="0"/>
        <v>9.7079102625961262</v>
      </c>
      <c r="C20">
        <v>0.12</v>
      </c>
    </row>
    <row r="21" spans="1:5" x14ac:dyDescent="0.25">
      <c r="A21">
        <v>0.29000000000000009</v>
      </c>
      <c r="B21">
        <f t="shared" si="0"/>
        <v>11.385365767863409</v>
      </c>
      <c r="C21">
        <v>0.12</v>
      </c>
    </row>
    <row r="22" spans="1:5" x14ac:dyDescent="0.25">
      <c r="A22">
        <v>0.3000000000000001</v>
      </c>
      <c r="B22">
        <f t="shared" si="0"/>
        <v>13.564763690747048</v>
      </c>
      <c r="C22">
        <v>0.12</v>
      </c>
    </row>
    <row r="23" spans="1:5" x14ac:dyDescent="0.25">
      <c r="A23">
        <v>0.31000000000000011</v>
      </c>
      <c r="B23">
        <f t="shared" si="0"/>
        <v>16.589575731640856</v>
      </c>
      <c r="C23">
        <v>0.12</v>
      </c>
    </row>
    <row r="24" spans="1:5" x14ac:dyDescent="0.25">
      <c r="A24">
        <v>0.32000000000000012</v>
      </c>
      <c r="B24">
        <f t="shared" si="0"/>
        <v>21.403086082534951</v>
      </c>
      <c r="C24">
        <v>0.12</v>
      </c>
    </row>
    <row r="25" spans="1:5" x14ac:dyDescent="0.25">
      <c r="A25">
        <v>0.33000000000000013</v>
      </c>
      <c r="B25">
        <f t="shared" si="0"/>
        <v>33.422842337169691</v>
      </c>
      <c r="C25">
        <v>0.12</v>
      </c>
    </row>
    <row r="26" spans="1:5" x14ac:dyDescent="0.25">
      <c r="A26">
        <v>0.34000000000000014</v>
      </c>
      <c r="B26">
        <f t="shared" si="0"/>
        <v>27.406529443875765</v>
      </c>
      <c r="C26">
        <v>0.12</v>
      </c>
    </row>
    <row r="27" spans="1:5" x14ac:dyDescent="0.25">
      <c r="A27">
        <v>0.35000000000000014</v>
      </c>
      <c r="B27">
        <f t="shared" si="0"/>
        <v>19.477762145327986</v>
      </c>
      <c r="C27">
        <v>0.12</v>
      </c>
    </row>
    <row r="28" spans="1:5" x14ac:dyDescent="0.25">
      <c r="A28">
        <v>0.36000000000000015</v>
      </c>
      <c r="B28">
        <f t="shared" si="0"/>
        <v>15.451248466731059</v>
      </c>
      <c r="C28">
        <v>0.12</v>
      </c>
    </row>
    <row r="29" spans="1:5" x14ac:dyDescent="0.25">
      <c r="A29">
        <v>0.37000000000000016</v>
      </c>
      <c r="B29">
        <f t="shared" si="0"/>
        <v>12.767134637363412</v>
      </c>
      <c r="C29">
        <v>0.12</v>
      </c>
    </row>
    <row r="30" spans="1:5" x14ac:dyDescent="0.25">
      <c r="A30">
        <v>0.38000000000000017</v>
      </c>
      <c r="B30">
        <f t="shared" si="0"/>
        <v>10.780720271836575</v>
      </c>
      <c r="C30">
        <v>0.12</v>
      </c>
    </row>
    <row r="31" spans="1:5" x14ac:dyDescent="0.25">
      <c r="A31">
        <v>0.39000000000000018</v>
      </c>
      <c r="B31">
        <f t="shared" si="0"/>
        <v>9.2293486105997555</v>
      </c>
      <c r="C31">
        <v>0.12</v>
      </c>
    </row>
    <row r="32" spans="1:5" x14ac:dyDescent="0.25">
      <c r="A32">
        <v>0.40000000000000019</v>
      </c>
      <c r="B32">
        <f t="shared" si="0"/>
        <v>7.9800372665671269</v>
      </c>
      <c r="C32">
        <v>0.12</v>
      </c>
    </row>
    <row r="33" spans="1:3" x14ac:dyDescent="0.25">
      <c r="A33">
        <v>0.4100000000000002</v>
      </c>
      <c r="B33">
        <f t="shared" si="0"/>
        <v>6.9562846738891775</v>
      </c>
      <c r="C33">
        <v>0.12</v>
      </c>
    </row>
    <row r="34" spans="1:3" x14ac:dyDescent="0.25">
      <c r="A34">
        <v>0.42000000000000021</v>
      </c>
      <c r="B34">
        <f t="shared" si="0"/>
        <v>6.1102342121699849</v>
      </c>
      <c r="C34">
        <v>0.12</v>
      </c>
    </row>
    <row r="35" spans="1:3" x14ac:dyDescent="0.25">
      <c r="A35">
        <v>0.43000000000000022</v>
      </c>
      <c r="B35">
        <f t="shared" si="0"/>
        <v>5.4101649842425727</v>
      </c>
      <c r="C35">
        <v>0.12</v>
      </c>
    </row>
    <row r="36" spans="1:3" x14ac:dyDescent="0.25">
      <c r="A36">
        <v>0.44000000000000022</v>
      </c>
      <c r="B36">
        <f t="shared" si="0"/>
        <v>4.834187903079048</v>
      </c>
      <c r="C36">
        <v>0.12</v>
      </c>
    </row>
    <row r="37" spans="1:3" x14ac:dyDescent="0.25">
      <c r="A37">
        <v>0.45000000000000023</v>
      </c>
      <c r="B37">
        <f t="shared" si="0"/>
        <v>4.3667932910875988</v>
      </c>
      <c r="C37">
        <v>0.12</v>
      </c>
    </row>
    <row r="38" spans="1:3" x14ac:dyDescent="0.25">
      <c r="A38">
        <v>0.46000000000000024</v>
      </c>
      <c r="B38">
        <f t="shared" si="0"/>
        <v>3.996839799499567</v>
      </c>
      <c r="C38">
        <v>0.12</v>
      </c>
    </row>
    <row r="39" spans="1:3" x14ac:dyDescent="0.25">
      <c r="A39">
        <v>0.47000000000000025</v>
      </c>
      <c r="B39">
        <f t="shared" si="0"/>
        <v>3.7163295082748466</v>
      </c>
      <c r="C39">
        <v>0.12</v>
      </c>
    </row>
    <row r="40" spans="1:3" x14ac:dyDescent="0.25">
      <c r="A40">
        <v>0.48000000000000026</v>
      </c>
      <c r="B40">
        <f t="shared" si="0"/>
        <v>3.5196408264221657</v>
      </c>
      <c r="C40">
        <v>0.12</v>
      </c>
    </row>
    <row r="41" spans="1:3" x14ac:dyDescent="0.25">
      <c r="A41">
        <v>0.49000000000000027</v>
      </c>
      <c r="B41">
        <f t="shared" si="0"/>
        <v>3.4030450513932187</v>
      </c>
      <c r="C41">
        <v>0.12</v>
      </c>
    </row>
    <row r="42" spans="1:3" x14ac:dyDescent="0.25">
      <c r="A42">
        <v>0.50000000000000022</v>
      </c>
      <c r="B42">
        <f t="shared" si="0"/>
        <v>3.3644109724678288</v>
      </c>
      <c r="C42">
        <v>0.12</v>
      </c>
    </row>
    <row r="43" spans="1:3" x14ac:dyDescent="0.25">
      <c r="A43">
        <f>A42+0.01</f>
        <v>0.51000000000000023</v>
      </c>
      <c r="B43">
        <f t="shared" si="0"/>
        <v>3.4030450513932227</v>
      </c>
      <c r="C43">
        <v>0.12</v>
      </c>
    </row>
    <row r="44" spans="1:3" x14ac:dyDescent="0.25">
      <c r="A44">
        <f>A43+0.01</f>
        <v>0.52000000000000024</v>
      </c>
      <c r="B44">
        <f t="shared" si="0"/>
        <v>3.5196408264221746</v>
      </c>
      <c r="C44">
        <v>0.12</v>
      </c>
    </row>
    <row r="45" spans="1:3" x14ac:dyDescent="0.25">
      <c r="A45">
        <f t="shared" ref="A45:A67" si="1">A44+0.01</f>
        <v>0.53000000000000025</v>
      </c>
      <c r="B45">
        <f t="shared" si="0"/>
        <v>3.7163295082748569</v>
      </c>
      <c r="C45">
        <v>0.12</v>
      </c>
    </row>
    <row r="46" spans="1:3" x14ac:dyDescent="0.25">
      <c r="A46">
        <f t="shared" si="1"/>
        <v>0.54000000000000026</v>
      </c>
      <c r="B46">
        <f t="shared" si="0"/>
        <v>3.9968397994995799</v>
      </c>
      <c r="C46">
        <v>0.12</v>
      </c>
    </row>
    <row r="47" spans="1:3" x14ac:dyDescent="0.25">
      <c r="A47">
        <f t="shared" si="1"/>
        <v>0.55000000000000027</v>
      </c>
      <c r="B47">
        <f t="shared" si="0"/>
        <v>4.3667932910876148</v>
      </c>
      <c r="C47">
        <v>0.12</v>
      </c>
    </row>
    <row r="48" spans="1:3" x14ac:dyDescent="0.25">
      <c r="A48">
        <f t="shared" si="1"/>
        <v>0.56000000000000028</v>
      </c>
      <c r="B48">
        <f t="shared" si="0"/>
        <v>4.8341879030790764</v>
      </c>
      <c r="C48">
        <v>0.12</v>
      </c>
    </row>
    <row r="49" spans="1:3" x14ac:dyDescent="0.25">
      <c r="A49">
        <f t="shared" si="1"/>
        <v>0.57000000000000028</v>
      </c>
      <c r="B49">
        <f t="shared" si="0"/>
        <v>5.4101649842425994</v>
      </c>
      <c r="C49">
        <v>0.12</v>
      </c>
    </row>
    <row r="50" spans="1:3" x14ac:dyDescent="0.25">
      <c r="A50">
        <f t="shared" si="1"/>
        <v>0.58000000000000029</v>
      </c>
      <c r="B50">
        <f t="shared" si="0"/>
        <v>6.1102342121700204</v>
      </c>
      <c r="C50">
        <v>0.12</v>
      </c>
    </row>
    <row r="51" spans="1:3" x14ac:dyDescent="0.25">
      <c r="A51">
        <f t="shared" si="1"/>
        <v>0.5900000000000003</v>
      </c>
      <c r="B51">
        <f t="shared" si="0"/>
        <v>6.9562846738892228</v>
      </c>
      <c r="C51">
        <v>0.12</v>
      </c>
    </row>
    <row r="52" spans="1:3" x14ac:dyDescent="0.25">
      <c r="A52">
        <f t="shared" si="1"/>
        <v>0.60000000000000031</v>
      </c>
      <c r="B52">
        <f t="shared" si="0"/>
        <v>7.9800372665671748</v>
      </c>
      <c r="C52">
        <v>0.12</v>
      </c>
    </row>
    <row r="53" spans="1:3" x14ac:dyDescent="0.25">
      <c r="A53">
        <f t="shared" si="1"/>
        <v>0.61000000000000032</v>
      </c>
      <c r="B53">
        <f t="shared" si="0"/>
        <v>9.2293486105998213</v>
      </c>
      <c r="C53">
        <v>0.12</v>
      </c>
    </row>
    <row r="54" spans="1:3" x14ac:dyDescent="0.25">
      <c r="A54">
        <f t="shared" si="1"/>
        <v>0.62000000000000033</v>
      </c>
      <c r="B54">
        <f t="shared" si="0"/>
        <v>10.780720271836657</v>
      </c>
      <c r="C54">
        <v>0.12</v>
      </c>
    </row>
    <row r="55" spans="1:3" x14ac:dyDescent="0.25">
      <c r="A55">
        <f t="shared" si="1"/>
        <v>0.63000000000000034</v>
      </c>
      <c r="B55">
        <f t="shared" si="0"/>
        <v>12.767134637363512</v>
      </c>
      <c r="C55">
        <v>0.12</v>
      </c>
    </row>
    <row r="56" spans="1:3" x14ac:dyDescent="0.25">
      <c r="A56">
        <f t="shared" si="1"/>
        <v>0.64000000000000035</v>
      </c>
      <c r="B56">
        <f t="shared" si="0"/>
        <v>15.451248466731201</v>
      </c>
      <c r="C56">
        <v>0.12</v>
      </c>
    </row>
    <row r="57" spans="1:3" x14ac:dyDescent="0.25">
      <c r="A57">
        <f t="shared" si="1"/>
        <v>0.65000000000000036</v>
      </c>
      <c r="B57">
        <f t="shared" si="0"/>
        <v>19.477762145328235</v>
      </c>
      <c r="C57">
        <v>0.12</v>
      </c>
    </row>
    <row r="58" spans="1:3" x14ac:dyDescent="0.25">
      <c r="A58">
        <f t="shared" si="1"/>
        <v>0.66000000000000036</v>
      </c>
      <c r="B58">
        <f t="shared" si="0"/>
        <v>27.406529443876316</v>
      </c>
      <c r="C58">
        <v>0.12</v>
      </c>
    </row>
    <row r="59" spans="1:3" x14ac:dyDescent="0.25">
      <c r="A59">
        <f t="shared" si="1"/>
        <v>0.67000000000000037</v>
      </c>
      <c r="B59">
        <f t="shared" si="0"/>
        <v>33.422842337168468</v>
      </c>
      <c r="C59">
        <v>0.12</v>
      </c>
    </row>
    <row r="60" spans="1:3" x14ac:dyDescent="0.25">
      <c r="A60">
        <f t="shared" si="1"/>
        <v>0.68000000000000038</v>
      </c>
      <c r="B60">
        <f t="shared" si="0"/>
        <v>21.403086082534649</v>
      </c>
      <c r="C60">
        <v>0.12</v>
      </c>
    </row>
    <row r="61" spans="1:3" x14ac:dyDescent="0.25">
      <c r="A61">
        <f t="shared" si="1"/>
        <v>0.69000000000000039</v>
      </c>
      <c r="B61">
        <f t="shared" si="0"/>
        <v>16.589575731640661</v>
      </c>
      <c r="C61">
        <v>0.12</v>
      </c>
    </row>
    <row r="62" spans="1:3" x14ac:dyDescent="0.25">
      <c r="A62">
        <f t="shared" si="1"/>
        <v>0.7000000000000004</v>
      </c>
      <c r="B62">
        <f t="shared" si="0"/>
        <v>13.56476369074694</v>
      </c>
      <c r="C62">
        <v>0.12</v>
      </c>
    </row>
    <row r="63" spans="1:3" x14ac:dyDescent="0.25">
      <c r="A63">
        <f t="shared" si="1"/>
        <v>0.71000000000000041</v>
      </c>
      <c r="B63">
        <f t="shared" si="0"/>
        <v>11.385365767863318</v>
      </c>
      <c r="C63">
        <v>0.12</v>
      </c>
    </row>
    <row r="64" spans="1:3" x14ac:dyDescent="0.25">
      <c r="A64">
        <f t="shared" si="1"/>
        <v>0.72000000000000042</v>
      </c>
      <c r="B64">
        <f t="shared" si="0"/>
        <v>9.7079102625960534</v>
      </c>
      <c r="C64">
        <v>0.12</v>
      </c>
    </row>
    <row r="65" spans="1:3" x14ac:dyDescent="0.25">
      <c r="A65">
        <f t="shared" si="1"/>
        <v>0.73000000000000043</v>
      </c>
      <c r="B65">
        <f t="shared" si="0"/>
        <v>8.3683961253116141</v>
      </c>
      <c r="C65">
        <v>0.12</v>
      </c>
    </row>
    <row r="66" spans="1:3" x14ac:dyDescent="0.25">
      <c r="A66">
        <f t="shared" si="1"/>
        <v>0.74000000000000044</v>
      </c>
      <c r="B66">
        <f t="shared" si="0"/>
        <v>7.2758428860605147</v>
      </c>
      <c r="C66">
        <v>0.12</v>
      </c>
    </row>
    <row r="67" spans="1:3" x14ac:dyDescent="0.25">
      <c r="A67">
        <f t="shared" si="1"/>
        <v>0.75000000000000044</v>
      </c>
      <c r="B67">
        <f t="shared" ref="B67:B78" si="2">10*LOG10(6*C67/(((SIN(3*PI()*C67)/(3*PI())*(2-2*COS(2*3*PI()*A67))^0.5)^2)*9))</f>
        <v>6.3747109291076054</v>
      </c>
      <c r="C67">
        <v>0.12</v>
      </c>
    </row>
    <row r="68" spans="1:3" x14ac:dyDescent="0.25">
      <c r="A68">
        <v>0.8</v>
      </c>
      <c r="B68">
        <f t="shared" si="2"/>
        <v>3.8002844615675722</v>
      </c>
      <c r="C68">
        <v>0.12</v>
      </c>
    </row>
    <row r="69" spans="1:3" x14ac:dyDescent="0.25">
      <c r="A69">
        <v>0.81</v>
      </c>
      <c r="B69">
        <f t="shared" si="2"/>
        <v>3.5761554259432407</v>
      </c>
      <c r="C69">
        <v>0.12</v>
      </c>
    </row>
    <row r="70" spans="1:3" x14ac:dyDescent="0.25">
      <c r="A70">
        <v>0.82</v>
      </c>
      <c r="B70">
        <f t="shared" si="2"/>
        <v>3.4331732699436652</v>
      </c>
      <c r="C70">
        <v>0.12</v>
      </c>
    </row>
    <row r="71" spans="1:3" x14ac:dyDescent="0.25">
      <c r="A71">
        <v>0.83</v>
      </c>
      <c r="B71">
        <f t="shared" si="2"/>
        <v>3.3686979924539244</v>
      </c>
      <c r="C71">
        <v>0.12</v>
      </c>
    </row>
    <row r="72" spans="1:3" x14ac:dyDescent="0.25">
      <c r="A72">
        <v>0.84</v>
      </c>
      <c r="B72">
        <f t="shared" si="2"/>
        <v>3.3815675244064143</v>
      </c>
      <c r="C72">
        <v>0.12</v>
      </c>
    </row>
    <row r="73" spans="1:3" x14ac:dyDescent="0.25">
      <c r="A73">
        <v>0.85</v>
      </c>
      <c r="B73">
        <f t="shared" si="2"/>
        <v>3.4720124311664282</v>
      </c>
      <c r="C73">
        <v>0.12</v>
      </c>
    </row>
    <row r="74" spans="1:3" x14ac:dyDescent="0.25">
      <c r="A74">
        <v>0.86</v>
      </c>
      <c r="B74">
        <f t="shared" si="2"/>
        <v>3.641672681612472</v>
      </c>
      <c r="C74">
        <v>0.12</v>
      </c>
    </row>
    <row r="75" spans="1:3" x14ac:dyDescent="0.25">
      <c r="A75">
        <v>0.87</v>
      </c>
      <c r="B75">
        <f t="shared" si="2"/>
        <v>3.8937191344445576</v>
      </c>
      <c r="C75">
        <v>0.12</v>
      </c>
    </row>
    <row r="76" spans="1:3" x14ac:dyDescent="0.25">
      <c r="A76">
        <v>0.88</v>
      </c>
      <c r="B76">
        <f t="shared" si="2"/>
        <v>4.2330994400199149</v>
      </c>
      <c r="C76">
        <v>0.12</v>
      </c>
    </row>
    <row r="77" spans="1:3" x14ac:dyDescent="0.25">
      <c r="A77">
        <v>0.89</v>
      </c>
      <c r="B77">
        <f t="shared" si="2"/>
        <v>4.6669508013780678</v>
      </c>
      <c r="C77">
        <v>0.12</v>
      </c>
    </row>
    <row r="78" spans="1:3" x14ac:dyDescent="0.25">
      <c r="A78">
        <v>0.9</v>
      </c>
      <c r="B78">
        <f t="shared" si="2"/>
        <v>5.2052580807478757</v>
      </c>
      <c r="C78">
        <v>0.12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wml11</dc:creator>
  <cp:lastModifiedBy>wml11</cp:lastModifiedBy>
  <dcterms:created xsi:type="dcterms:W3CDTF">2013-01-20T21:27:23Z</dcterms:created>
  <dcterms:modified xsi:type="dcterms:W3CDTF">2013-01-20T22:11:48Z</dcterms:modified>
</cp:coreProperties>
</file>