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10" windowWidth="24915" windowHeight="1201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F3" i="2" l="1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2" i="2"/>
  <c r="N3" i="1"/>
  <c r="N4" i="1"/>
  <c r="N5" i="1"/>
  <c r="N6" i="1"/>
  <c r="N7" i="1"/>
  <c r="N8" i="1"/>
  <c r="N9" i="1"/>
  <c r="N10" i="1"/>
  <c r="N11" i="1"/>
  <c r="N12" i="1"/>
  <c r="N2" i="1"/>
  <c r="I3" i="1" l="1"/>
  <c r="I4" i="1"/>
  <c r="I5" i="1"/>
  <c r="I6" i="1"/>
  <c r="I7" i="1"/>
  <c r="I8" i="1"/>
  <c r="I9" i="1"/>
  <c r="I10" i="1"/>
  <c r="I11" i="1"/>
  <c r="I12" i="1"/>
  <c r="I2" i="1"/>
</calcChain>
</file>

<file path=xl/sharedStrings.xml><?xml version="1.0" encoding="utf-8"?>
<sst xmlns="http://schemas.openxmlformats.org/spreadsheetml/2006/main" count="19" uniqueCount="14">
  <si>
    <t>Le (unknown)</t>
  </si>
  <si>
    <t>H21 dB20 (dB)</t>
  </si>
  <si>
    <t>NFmin dB10 (dB)</t>
  </si>
  <si>
    <t>/Q6/C (A)</t>
  </si>
  <si>
    <t>Jc</t>
  </si>
  <si>
    <t>Jc(mA/um2)</t>
  </si>
  <si>
    <t>Le</t>
  </si>
  <si>
    <t>S21</t>
  </si>
  <si>
    <t>Legraph</t>
  </si>
  <si>
    <t>NF</t>
  </si>
  <si>
    <t>H21</t>
  </si>
  <si>
    <t>vb (unknown)</t>
  </si>
  <si>
    <t>S21 dB20 (dB)</t>
  </si>
  <si>
    <t>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</si>
</sst>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472549458449475"/>
          <c:y val="5.6666041225702027E-2"/>
          <c:w val="0.74279442140738328"/>
          <c:h val="0.76789383108743114"/>
        </c:manualLayout>
      </c:layout>
      <c:scatterChart>
        <c:scatterStyle val="lineMarker"/>
        <c:varyColors val="0"/>
        <c:ser>
          <c:idx val="1"/>
          <c:order val="0"/>
          <c:tx>
            <c:v>S21</c:v>
          </c:tx>
          <c:spPr>
            <a:ln w="28575" cap="rnd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Sheet1!$B$17:$B$27</c:f>
              <c:numCache>
                <c:formatCode>0.00</c:formatCode>
                <c:ptCount val="11"/>
                <c:pt idx="0">
                  <c:v>4.2888888888888888</c:v>
                </c:pt>
                <c:pt idx="1">
                  <c:v>4.4404761904761898</c:v>
                </c:pt>
                <c:pt idx="2">
                  <c:v>4.6025641025641022</c:v>
                </c:pt>
                <c:pt idx="3">
                  <c:v>4.791666666666667</c:v>
                </c:pt>
                <c:pt idx="4">
                  <c:v>4.992424242424244</c:v>
                </c:pt>
                <c:pt idx="5">
                  <c:v>5.2250000000000005</c:v>
                </c:pt>
                <c:pt idx="6">
                  <c:v>5.4537037037037042</c:v>
                </c:pt>
                <c:pt idx="7">
                  <c:v>5.625</c:v>
                </c:pt>
                <c:pt idx="8">
                  <c:v>5.8095238095238093</c:v>
                </c:pt>
                <c:pt idx="9">
                  <c:v>6.0277777777777786</c:v>
                </c:pt>
                <c:pt idx="10">
                  <c:v>6.2833333333333341</c:v>
                </c:pt>
              </c:numCache>
            </c:numRef>
          </c:xVal>
          <c:yVal>
            <c:numRef>
              <c:f>Sheet1!$C$17:$C$27</c:f>
              <c:numCache>
                <c:formatCode>General</c:formatCode>
                <c:ptCount val="11"/>
                <c:pt idx="0">
                  <c:v>8.1210000000000004</c:v>
                </c:pt>
                <c:pt idx="1">
                  <c:v>8.3729999999999993</c:v>
                </c:pt>
                <c:pt idx="2">
                  <c:v>8.5749999999999993</c:v>
                </c:pt>
                <c:pt idx="3">
                  <c:v>8.7100000000000009</c:v>
                </c:pt>
                <c:pt idx="4">
                  <c:v>8.7569999999999997</c:v>
                </c:pt>
                <c:pt idx="5">
                  <c:v>8.6950000000000003</c:v>
                </c:pt>
                <c:pt idx="6">
                  <c:v>8.4629999999999992</c:v>
                </c:pt>
                <c:pt idx="7">
                  <c:v>7.9870000000000001</c:v>
                </c:pt>
                <c:pt idx="8">
                  <c:v>7.3319999999999999</c:v>
                </c:pt>
                <c:pt idx="9">
                  <c:v>6.4829999999999997</c:v>
                </c:pt>
                <c:pt idx="10">
                  <c:v>5.4080000000000004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188736"/>
        <c:axId val="111202816"/>
      </c:scatterChart>
      <c:scatterChart>
        <c:scatterStyle val="smoothMarker"/>
        <c:varyColors val="0"/>
        <c:ser>
          <c:idx val="0"/>
          <c:order val="1"/>
          <c:tx>
            <c:v>NF</c:v>
          </c:tx>
          <c:spPr>
            <a:ln w="34925">
              <a:solidFill>
                <a:schemeClr val="tx1"/>
              </a:solidFill>
              <a:prstDash val="solid"/>
            </a:ln>
          </c:spPr>
          <c:marker>
            <c:symbol val="none"/>
          </c:marker>
          <c:dPt>
            <c:idx val="8"/>
            <c:bubble3D val="0"/>
          </c:dPt>
          <c:xVal>
            <c:numRef>
              <c:f>Sheet1!$B$17:$B$27</c:f>
              <c:numCache>
                <c:formatCode>0.00</c:formatCode>
                <c:ptCount val="11"/>
                <c:pt idx="0">
                  <c:v>4.2888888888888888</c:v>
                </c:pt>
                <c:pt idx="1">
                  <c:v>4.4404761904761898</c:v>
                </c:pt>
                <c:pt idx="2">
                  <c:v>4.6025641025641022</c:v>
                </c:pt>
                <c:pt idx="3">
                  <c:v>4.791666666666667</c:v>
                </c:pt>
                <c:pt idx="4">
                  <c:v>4.992424242424244</c:v>
                </c:pt>
                <c:pt idx="5">
                  <c:v>5.2250000000000005</c:v>
                </c:pt>
                <c:pt idx="6">
                  <c:v>5.4537037037037042</c:v>
                </c:pt>
                <c:pt idx="7">
                  <c:v>5.625</c:v>
                </c:pt>
                <c:pt idx="8">
                  <c:v>5.8095238095238093</c:v>
                </c:pt>
                <c:pt idx="9">
                  <c:v>6.0277777777777786</c:v>
                </c:pt>
                <c:pt idx="10">
                  <c:v>6.2833333333333341</c:v>
                </c:pt>
              </c:numCache>
            </c:numRef>
          </c:xVal>
          <c:yVal>
            <c:numRef>
              <c:f>Sheet1!$D$17:$D$27</c:f>
              <c:numCache>
                <c:formatCode>General</c:formatCode>
                <c:ptCount val="11"/>
                <c:pt idx="0">
                  <c:v>7.3220000000000001</c:v>
                </c:pt>
                <c:pt idx="1">
                  <c:v>7.3150000000000004</c:v>
                </c:pt>
                <c:pt idx="2">
                  <c:v>7.3140000000000001</c:v>
                </c:pt>
                <c:pt idx="3">
                  <c:v>7.319</c:v>
                </c:pt>
                <c:pt idx="4">
                  <c:v>7.3339999999999996</c:v>
                </c:pt>
                <c:pt idx="5">
                  <c:v>7.36</c:v>
                </c:pt>
                <c:pt idx="6">
                  <c:v>7.407</c:v>
                </c:pt>
                <c:pt idx="7">
                  <c:v>7.4960000000000004</c:v>
                </c:pt>
                <c:pt idx="8">
                  <c:v>7.6159999999999997</c:v>
                </c:pt>
                <c:pt idx="9">
                  <c:v>7.7750000000000004</c:v>
                </c:pt>
                <c:pt idx="10">
                  <c:v>7.992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203968"/>
        <c:axId val="111203392"/>
      </c:scatterChart>
      <c:valAx>
        <c:axId val="111188736"/>
        <c:scaling>
          <c:orientation val="minMax"/>
          <c:max val="6.5"/>
          <c:min val="4.2"/>
        </c:scaling>
        <c:delete val="0"/>
        <c:axPos val="b"/>
        <c:title>
          <c:tx>
            <c:rich>
              <a:bodyPr/>
              <a:lstStyle/>
              <a:p>
                <a:pPr>
                  <a:defRPr sz="2000">
                    <a:latin typeface="Arial Narrow" pitchFamily="34" charset="0"/>
                  </a:defRPr>
                </a:pPr>
                <a:r>
                  <a:rPr lang="en-US" sz="2000">
                    <a:latin typeface="Arial Narrow" pitchFamily="34" charset="0"/>
                  </a:rPr>
                  <a:t>Current Density Jc (mA/um²)</a:t>
                </a:r>
              </a:p>
            </c:rich>
          </c:tx>
          <c:layout>
            <c:manualLayout>
              <c:xMode val="edge"/>
              <c:yMode val="edge"/>
              <c:x val="0.28739365419559237"/>
              <c:y val="0.91281831247140977"/>
            </c:manualLayout>
          </c:layout>
          <c:overlay val="0"/>
        </c:title>
        <c:numFmt formatCode="0.00" sourceLinked="1"/>
        <c:majorTickMark val="out"/>
        <c:minorTickMark val="none"/>
        <c:tickLblPos val="nextTo"/>
        <c:spPr>
          <a:ln w="28575">
            <a:solidFill>
              <a:schemeClr val="tx1"/>
            </a:solidFill>
          </a:ln>
        </c:spPr>
        <c:txPr>
          <a:bodyPr/>
          <a:lstStyle/>
          <a:p>
            <a:pPr>
              <a:defRPr sz="2000" b="1">
                <a:latin typeface="Arial Narrow" pitchFamily="34" charset="0"/>
                <a:cs typeface="Arial" pitchFamily="34" charset="0"/>
              </a:defRPr>
            </a:pPr>
            <a:endParaRPr lang="en-US"/>
          </a:p>
        </c:txPr>
        <c:crossAx val="111202816"/>
        <c:crosses val="autoZero"/>
        <c:crossBetween val="midCat"/>
        <c:majorUnit val="0.5"/>
        <c:minorUnit val="0.1"/>
      </c:valAx>
      <c:valAx>
        <c:axId val="111202816"/>
        <c:scaling>
          <c:orientation val="minMax"/>
          <c:max val="9"/>
          <c:min val="5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2000">
                    <a:latin typeface="Arial Narrow" pitchFamily="34" charset="0"/>
                  </a:defRPr>
                </a:pPr>
                <a:r>
                  <a:rPr lang="en-US" sz="2000" baseline="0">
                    <a:latin typeface="Arial Narrow" pitchFamily="34" charset="0"/>
                  </a:rPr>
                  <a:t>Gain (S21)  </a:t>
                </a:r>
                <a:r>
                  <a:rPr lang="en-US" sz="2000">
                    <a:latin typeface="Arial Narrow" pitchFamily="34" charset="0"/>
                  </a:rPr>
                  <a:t>(dB)</a:t>
                </a:r>
              </a:p>
            </c:rich>
          </c:tx>
          <c:layout>
            <c:manualLayout>
              <c:xMode val="edge"/>
              <c:yMode val="edge"/>
              <c:x val="9.5985606591670377E-3"/>
              <c:y val="0.23810624671916011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ln w="28575">
            <a:solidFill>
              <a:schemeClr val="tx1"/>
            </a:solidFill>
          </a:ln>
        </c:spPr>
        <c:txPr>
          <a:bodyPr/>
          <a:lstStyle/>
          <a:p>
            <a:pPr>
              <a:defRPr sz="2000" b="1">
                <a:latin typeface="Arial Narrow" pitchFamily="34" charset="0"/>
              </a:defRPr>
            </a:pPr>
            <a:endParaRPr lang="en-US"/>
          </a:p>
        </c:txPr>
        <c:crossAx val="111188736"/>
        <c:crosses val="autoZero"/>
        <c:crossBetween val="midCat"/>
        <c:majorUnit val="1"/>
        <c:minorUnit val="1"/>
      </c:valAx>
      <c:valAx>
        <c:axId val="111203392"/>
        <c:scaling>
          <c:orientation val="minMax"/>
          <c:max val="8.1999999999999993"/>
          <c:min val="7.2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2000">
                    <a:latin typeface="Arial Narrow" pitchFamily="34" charset="0"/>
                  </a:rPr>
                  <a:t>NFmin  (dB)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spPr>
          <a:ln w="28575">
            <a:solidFill>
              <a:schemeClr val="tx1"/>
            </a:solidFill>
          </a:ln>
        </c:spPr>
        <c:txPr>
          <a:bodyPr/>
          <a:lstStyle/>
          <a:p>
            <a:pPr>
              <a:defRPr sz="2000" b="1">
                <a:latin typeface="Arial Narrow" pitchFamily="34" charset="0"/>
              </a:defRPr>
            </a:pPr>
            <a:endParaRPr lang="en-US"/>
          </a:p>
        </c:txPr>
        <c:crossAx val="111203968"/>
        <c:crosses val="max"/>
        <c:crossBetween val="midCat"/>
        <c:majorUnit val="0.15000000000000002"/>
      </c:valAx>
      <c:valAx>
        <c:axId val="111203968"/>
        <c:scaling>
          <c:orientation val="minMax"/>
        </c:scaling>
        <c:delete val="1"/>
        <c:axPos val="b"/>
        <c:numFmt formatCode="0.00" sourceLinked="1"/>
        <c:majorTickMark val="out"/>
        <c:minorTickMark val="none"/>
        <c:tickLblPos val="nextTo"/>
        <c:crossAx val="111203392"/>
        <c:crosses val="autoZero"/>
        <c:crossBetween val="midCat"/>
      </c:valAx>
      <c:spPr>
        <a:ln w="28575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472549458449475"/>
          <c:y val="5.6666041225702027E-2"/>
          <c:w val="0.74279442140738328"/>
          <c:h val="0.76789383108743114"/>
        </c:manualLayout>
      </c:layout>
      <c:scatterChart>
        <c:scatterStyle val="lineMarker"/>
        <c:varyColors val="0"/>
        <c:ser>
          <c:idx val="1"/>
          <c:order val="0"/>
          <c:tx>
            <c:v>S21</c:v>
          </c:tx>
          <c:spPr>
            <a:ln w="28575" cap="rnd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Sheet1!$N$2:$N$12</c:f>
              <c:numCache>
                <c:formatCode>0.00</c:formatCode>
                <c:ptCount val="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</c:numCache>
            </c:numRef>
          </c:xVal>
          <c:yVal>
            <c:numRef>
              <c:f>Sheet1!$L$2:$L$12</c:f>
              <c:numCache>
                <c:formatCode>General</c:formatCode>
                <c:ptCount val="11"/>
                <c:pt idx="0">
                  <c:v>5.4080000000000004</c:v>
                </c:pt>
                <c:pt idx="1">
                  <c:v>6.4829999999999997</c:v>
                </c:pt>
                <c:pt idx="2">
                  <c:v>7.3319999999999999</c:v>
                </c:pt>
                <c:pt idx="3">
                  <c:v>7.9870000000000001</c:v>
                </c:pt>
                <c:pt idx="4">
                  <c:v>8.4629999999999992</c:v>
                </c:pt>
                <c:pt idx="5">
                  <c:v>8.6950000000000003</c:v>
                </c:pt>
                <c:pt idx="6">
                  <c:v>8.7569999999999997</c:v>
                </c:pt>
                <c:pt idx="7">
                  <c:v>8.7100000000000009</c:v>
                </c:pt>
                <c:pt idx="8">
                  <c:v>8.5749999999999993</c:v>
                </c:pt>
                <c:pt idx="9">
                  <c:v>8.3729999999999993</c:v>
                </c:pt>
                <c:pt idx="10">
                  <c:v>8.1210000000000004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184704"/>
        <c:axId val="111185856"/>
      </c:scatterChart>
      <c:scatterChart>
        <c:scatterStyle val="smoothMarker"/>
        <c:varyColors val="0"/>
        <c:ser>
          <c:idx val="0"/>
          <c:order val="1"/>
          <c:tx>
            <c:v>NF</c:v>
          </c:tx>
          <c:spPr>
            <a:ln w="34925">
              <a:solidFill>
                <a:schemeClr val="tx1"/>
              </a:solidFill>
              <a:prstDash val="solid"/>
            </a:ln>
          </c:spPr>
          <c:marker>
            <c:symbol val="none"/>
          </c:marker>
          <c:dPt>
            <c:idx val="8"/>
            <c:bubble3D val="0"/>
          </c:dPt>
          <c:xVal>
            <c:numRef>
              <c:f>Sheet1!$N$2:$N$12</c:f>
              <c:numCache>
                <c:formatCode>0.00</c:formatCode>
                <c:ptCount val="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</c:numCache>
            </c:numRef>
          </c:xVal>
          <c:yVal>
            <c:numRef>
              <c:f>Sheet1!$C$2:$C$12</c:f>
              <c:numCache>
                <c:formatCode>General</c:formatCode>
                <c:ptCount val="11"/>
                <c:pt idx="0">
                  <c:v>7.992</c:v>
                </c:pt>
                <c:pt idx="1">
                  <c:v>7.7750000000000004</c:v>
                </c:pt>
                <c:pt idx="2">
                  <c:v>7.6159999999999997</c:v>
                </c:pt>
                <c:pt idx="3">
                  <c:v>7.4960000000000004</c:v>
                </c:pt>
                <c:pt idx="4">
                  <c:v>7.407</c:v>
                </c:pt>
                <c:pt idx="5">
                  <c:v>7.36</c:v>
                </c:pt>
                <c:pt idx="6">
                  <c:v>7.3339999999999996</c:v>
                </c:pt>
                <c:pt idx="7">
                  <c:v>7.319</c:v>
                </c:pt>
                <c:pt idx="8">
                  <c:v>7.3140000000000001</c:v>
                </c:pt>
                <c:pt idx="9">
                  <c:v>7.3150000000000004</c:v>
                </c:pt>
                <c:pt idx="10">
                  <c:v>7.3220000000000001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187008"/>
        <c:axId val="111186432"/>
      </c:scatterChart>
      <c:valAx>
        <c:axId val="111184704"/>
        <c:scaling>
          <c:orientation val="minMax"/>
          <c:max val="16"/>
          <c:min val="4"/>
        </c:scaling>
        <c:delete val="0"/>
        <c:axPos val="b"/>
        <c:title>
          <c:tx>
            <c:rich>
              <a:bodyPr/>
              <a:lstStyle/>
              <a:p>
                <a:pPr>
                  <a:defRPr sz="2000">
                    <a:latin typeface="Arial Narrow" pitchFamily="34" charset="0"/>
                  </a:defRPr>
                </a:pPr>
                <a:r>
                  <a:rPr lang="en-US" sz="2000">
                    <a:latin typeface="Arial Narrow" pitchFamily="34" charset="0"/>
                  </a:rPr>
                  <a:t>Emitter</a:t>
                </a:r>
                <a:r>
                  <a:rPr lang="en-US" sz="2000" baseline="0">
                    <a:latin typeface="Arial Narrow" pitchFamily="34" charset="0"/>
                  </a:rPr>
                  <a:t> Length Le</a:t>
                </a:r>
                <a:r>
                  <a:rPr lang="en-US" sz="2000">
                    <a:latin typeface="Arial Narrow" pitchFamily="34" charset="0"/>
                  </a:rPr>
                  <a:t> (um)</a:t>
                </a:r>
              </a:p>
            </c:rich>
          </c:tx>
          <c:layout>
            <c:manualLayout>
              <c:xMode val="edge"/>
              <c:yMode val="edge"/>
              <c:x val="0.28739365419559237"/>
              <c:y val="0.91281831247140977"/>
            </c:manualLayout>
          </c:layout>
          <c:overlay val="0"/>
        </c:title>
        <c:numFmt formatCode="0.00" sourceLinked="1"/>
        <c:majorTickMark val="out"/>
        <c:minorTickMark val="none"/>
        <c:tickLblPos val="nextTo"/>
        <c:spPr>
          <a:ln w="28575">
            <a:solidFill>
              <a:schemeClr val="tx1"/>
            </a:solidFill>
          </a:ln>
        </c:spPr>
        <c:txPr>
          <a:bodyPr/>
          <a:lstStyle/>
          <a:p>
            <a:pPr>
              <a:defRPr sz="2000" b="1">
                <a:latin typeface="Arial Narrow" pitchFamily="34" charset="0"/>
                <a:cs typeface="Arial" pitchFamily="34" charset="0"/>
              </a:defRPr>
            </a:pPr>
            <a:endParaRPr lang="en-US"/>
          </a:p>
        </c:txPr>
        <c:crossAx val="111185856"/>
        <c:crosses val="autoZero"/>
        <c:crossBetween val="midCat"/>
        <c:majorUnit val="2"/>
        <c:minorUnit val="0.1"/>
      </c:valAx>
      <c:valAx>
        <c:axId val="111185856"/>
        <c:scaling>
          <c:orientation val="minMax"/>
          <c:max val="9"/>
          <c:min val="5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2000">
                    <a:latin typeface="Arial Narrow" pitchFamily="34" charset="0"/>
                  </a:defRPr>
                </a:pPr>
                <a:r>
                  <a:rPr lang="en-US" sz="2000" baseline="0">
                    <a:latin typeface="Arial Narrow" pitchFamily="34" charset="0"/>
                  </a:rPr>
                  <a:t>Gain (S21)  </a:t>
                </a:r>
                <a:r>
                  <a:rPr lang="en-US" sz="2000">
                    <a:latin typeface="Arial Narrow" pitchFamily="34" charset="0"/>
                  </a:rPr>
                  <a:t>(dB)</a:t>
                </a:r>
              </a:p>
            </c:rich>
          </c:tx>
          <c:layout>
            <c:manualLayout>
              <c:xMode val="edge"/>
              <c:yMode val="edge"/>
              <c:x val="9.5985606591670377E-3"/>
              <c:y val="0.23810624671916011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ln w="28575">
            <a:solidFill>
              <a:schemeClr val="tx1"/>
            </a:solidFill>
          </a:ln>
        </c:spPr>
        <c:txPr>
          <a:bodyPr/>
          <a:lstStyle/>
          <a:p>
            <a:pPr>
              <a:defRPr sz="2000" b="1">
                <a:latin typeface="Arial Narrow" pitchFamily="34" charset="0"/>
              </a:defRPr>
            </a:pPr>
            <a:endParaRPr lang="en-US"/>
          </a:p>
        </c:txPr>
        <c:crossAx val="111184704"/>
        <c:crosses val="autoZero"/>
        <c:crossBetween val="midCat"/>
        <c:majorUnit val="1"/>
        <c:minorUnit val="1"/>
      </c:valAx>
      <c:valAx>
        <c:axId val="111186432"/>
        <c:scaling>
          <c:orientation val="minMax"/>
          <c:max val="8.1999999999999993"/>
          <c:min val="7.2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2000">
                    <a:latin typeface="Arial Narrow" pitchFamily="34" charset="0"/>
                  </a:rPr>
                  <a:t>NFmin  (dB)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spPr>
          <a:ln w="28575">
            <a:solidFill>
              <a:schemeClr val="tx1"/>
            </a:solidFill>
          </a:ln>
        </c:spPr>
        <c:txPr>
          <a:bodyPr/>
          <a:lstStyle/>
          <a:p>
            <a:pPr>
              <a:defRPr sz="2000" b="1">
                <a:latin typeface="Arial Narrow" pitchFamily="34" charset="0"/>
              </a:defRPr>
            </a:pPr>
            <a:endParaRPr lang="en-US"/>
          </a:p>
        </c:txPr>
        <c:crossAx val="111187008"/>
        <c:crosses val="max"/>
        <c:crossBetween val="midCat"/>
        <c:majorUnit val="0.15000000000000002"/>
      </c:valAx>
      <c:valAx>
        <c:axId val="111187008"/>
        <c:scaling>
          <c:orientation val="minMax"/>
        </c:scaling>
        <c:delete val="1"/>
        <c:axPos val="b"/>
        <c:numFmt formatCode="0.00" sourceLinked="1"/>
        <c:majorTickMark val="out"/>
        <c:minorTickMark val="none"/>
        <c:tickLblPos val="nextTo"/>
        <c:crossAx val="111186432"/>
        <c:crosses val="autoZero"/>
        <c:crossBetween val="midCat"/>
      </c:valAx>
      <c:spPr>
        <a:ln w="28575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30692236686935"/>
          <c:y val="7.459327723915872E-2"/>
          <c:w val="0.74279442140738328"/>
          <c:h val="0.76789383108743114"/>
        </c:manualLayout>
      </c:layout>
      <c:scatterChart>
        <c:scatterStyle val="lineMarker"/>
        <c:varyColors val="0"/>
        <c:ser>
          <c:idx val="1"/>
          <c:order val="0"/>
          <c:tx>
            <c:v>S21</c:v>
          </c:tx>
          <c:spPr>
            <a:ln w="28575" cap="rnd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Sheet2!$F$2:$F$92</c:f>
              <c:numCache>
                <c:formatCode>0.00</c:formatCode>
                <c:ptCount val="91"/>
                <c:pt idx="0">
                  <c:v>2.677</c:v>
                </c:pt>
                <c:pt idx="1">
                  <c:v>2.766</c:v>
                </c:pt>
                <c:pt idx="2">
                  <c:v>2.8579999999999997</c:v>
                </c:pt>
                <c:pt idx="3">
                  <c:v>2.9520000000000004</c:v>
                </c:pt>
                <c:pt idx="4">
                  <c:v>3.0489999999999999</c:v>
                </c:pt>
                <c:pt idx="5">
                  <c:v>3.149</c:v>
                </c:pt>
                <c:pt idx="6">
                  <c:v>3.2509999999999999</c:v>
                </c:pt>
                <c:pt idx="7">
                  <c:v>3.3570000000000002</c:v>
                </c:pt>
                <c:pt idx="8">
                  <c:v>3.4650000000000003</c:v>
                </c:pt>
                <c:pt idx="9">
                  <c:v>3.5760000000000001</c:v>
                </c:pt>
                <c:pt idx="10">
                  <c:v>3.69</c:v>
                </c:pt>
                <c:pt idx="11">
                  <c:v>3.8069999999999999</c:v>
                </c:pt>
                <c:pt idx="12">
                  <c:v>3.927</c:v>
                </c:pt>
                <c:pt idx="13">
                  <c:v>4.05</c:v>
                </c:pt>
                <c:pt idx="14">
                  <c:v>4.1760000000000002</c:v>
                </c:pt>
                <c:pt idx="15">
                  <c:v>4.306</c:v>
                </c:pt>
                <c:pt idx="16">
                  <c:v>4.4379999999999997</c:v>
                </c:pt>
                <c:pt idx="17">
                  <c:v>4.5739999999999998</c:v>
                </c:pt>
                <c:pt idx="18">
                  <c:v>4.7130000000000001</c:v>
                </c:pt>
                <c:pt idx="19">
                  <c:v>4.8549999999999995</c:v>
                </c:pt>
                <c:pt idx="20">
                  <c:v>5.0010000000000003</c:v>
                </c:pt>
                <c:pt idx="21">
                  <c:v>5.15</c:v>
                </c:pt>
                <c:pt idx="22">
                  <c:v>5.3020000000000005</c:v>
                </c:pt>
                <c:pt idx="23">
                  <c:v>5.4580000000000002</c:v>
                </c:pt>
                <c:pt idx="24">
                  <c:v>5.617</c:v>
                </c:pt>
                <c:pt idx="25">
                  <c:v>5.78</c:v>
                </c:pt>
                <c:pt idx="26">
                  <c:v>5.9459999999999997</c:v>
                </c:pt>
                <c:pt idx="27">
                  <c:v>6.1150000000000002</c:v>
                </c:pt>
                <c:pt idx="28">
                  <c:v>6.2880000000000003</c:v>
                </c:pt>
                <c:pt idx="29">
                  <c:v>6.4649999999999999</c:v>
                </c:pt>
                <c:pt idx="30">
                  <c:v>6.6449999999999996</c:v>
                </c:pt>
                <c:pt idx="31">
                  <c:v>6.8289999999999997</c:v>
                </c:pt>
                <c:pt idx="32">
                  <c:v>7.016</c:v>
                </c:pt>
                <c:pt idx="33">
                  <c:v>7.2069999999999999</c:v>
                </c:pt>
                <c:pt idx="34">
                  <c:v>7.4009999999999998</c:v>
                </c:pt>
                <c:pt idx="35">
                  <c:v>7.5990000000000002</c:v>
                </c:pt>
                <c:pt idx="36">
                  <c:v>7.8010000000000002</c:v>
                </c:pt>
                <c:pt idx="37">
                  <c:v>8.0059999999999985</c:v>
                </c:pt>
                <c:pt idx="38">
                  <c:v>8.2140000000000004</c:v>
                </c:pt>
                <c:pt idx="39">
                  <c:v>8.4260000000000002</c:v>
                </c:pt>
                <c:pt idx="40">
                  <c:v>8.6420000000000012</c:v>
                </c:pt>
                <c:pt idx="41">
                  <c:v>8.8610000000000007</c:v>
                </c:pt>
                <c:pt idx="42">
                  <c:v>9.0830000000000002</c:v>
                </c:pt>
                <c:pt idx="43">
                  <c:v>9.3089999999999993</c:v>
                </c:pt>
                <c:pt idx="44">
                  <c:v>9.5390000000000015</c:v>
                </c:pt>
                <c:pt idx="45">
                  <c:v>9.7720000000000002</c:v>
                </c:pt>
                <c:pt idx="46">
                  <c:v>10.01</c:v>
                </c:pt>
                <c:pt idx="47">
                  <c:v>10.25</c:v>
                </c:pt>
                <c:pt idx="48">
                  <c:v>10.489999999999998</c:v>
                </c:pt>
                <c:pt idx="49">
                  <c:v>10.74</c:v>
                </c:pt>
                <c:pt idx="50">
                  <c:v>10.99</c:v>
                </c:pt>
                <c:pt idx="51">
                  <c:v>11.24</c:v>
                </c:pt>
                <c:pt idx="52">
                  <c:v>11.49</c:v>
                </c:pt>
                <c:pt idx="53">
                  <c:v>11.75</c:v>
                </c:pt>
                <c:pt idx="54">
                  <c:v>12.02</c:v>
                </c:pt>
                <c:pt idx="55">
                  <c:v>12.28</c:v>
                </c:pt>
                <c:pt idx="56">
                  <c:v>12.55</c:v>
                </c:pt>
                <c:pt idx="57">
                  <c:v>12.82</c:v>
                </c:pt>
                <c:pt idx="58">
                  <c:v>13.09</c:v>
                </c:pt>
                <c:pt idx="59">
                  <c:v>13.37</c:v>
                </c:pt>
                <c:pt idx="60">
                  <c:v>13.65</c:v>
                </c:pt>
                <c:pt idx="61">
                  <c:v>13.93</c:v>
                </c:pt>
                <c:pt idx="62">
                  <c:v>14.22</c:v>
                </c:pt>
                <c:pt idx="63">
                  <c:v>14.51</c:v>
                </c:pt>
                <c:pt idx="64">
                  <c:v>14.8</c:v>
                </c:pt>
                <c:pt idx="65">
                  <c:v>15.09</c:v>
                </c:pt>
                <c:pt idx="66">
                  <c:v>15.379999999999999</c:v>
                </c:pt>
                <c:pt idx="67">
                  <c:v>15.68</c:v>
                </c:pt>
                <c:pt idx="68">
                  <c:v>15.98</c:v>
                </c:pt>
                <c:pt idx="69">
                  <c:v>16.279999999999998</c:v>
                </c:pt>
                <c:pt idx="70">
                  <c:v>16.580000000000002</c:v>
                </c:pt>
                <c:pt idx="71">
                  <c:v>16.889999999999997</c:v>
                </c:pt>
                <c:pt idx="72">
                  <c:v>17.2</c:v>
                </c:pt>
                <c:pt idx="73">
                  <c:v>17.510000000000002</c:v>
                </c:pt>
                <c:pt idx="74">
                  <c:v>17.82</c:v>
                </c:pt>
                <c:pt idx="75">
                  <c:v>18.13</c:v>
                </c:pt>
                <c:pt idx="76">
                  <c:v>18.450000000000003</c:v>
                </c:pt>
                <c:pt idx="77">
                  <c:v>18.759999999999998</c:v>
                </c:pt>
                <c:pt idx="78">
                  <c:v>19.079999999999998</c:v>
                </c:pt>
                <c:pt idx="79">
                  <c:v>19.400000000000002</c:v>
                </c:pt>
                <c:pt idx="80">
                  <c:v>19.720000000000002</c:v>
                </c:pt>
                <c:pt idx="81">
                  <c:v>20.04</c:v>
                </c:pt>
                <c:pt idx="82">
                  <c:v>20.36</c:v>
                </c:pt>
                <c:pt idx="83">
                  <c:v>20.69</c:v>
                </c:pt>
                <c:pt idx="84">
                  <c:v>21.01</c:v>
                </c:pt>
                <c:pt idx="85">
                  <c:v>21.34</c:v>
                </c:pt>
                <c:pt idx="86">
                  <c:v>21.66</c:v>
                </c:pt>
                <c:pt idx="87">
                  <c:v>21.99</c:v>
                </c:pt>
                <c:pt idx="88">
                  <c:v>22.32</c:v>
                </c:pt>
                <c:pt idx="89">
                  <c:v>22.64</c:v>
                </c:pt>
                <c:pt idx="90">
                  <c:v>22.970000000000002</c:v>
                </c:pt>
              </c:numCache>
            </c:numRef>
          </c:xVal>
          <c:yVal>
            <c:numRef>
              <c:f>Sheet2!$B$2:$B$92</c:f>
              <c:numCache>
                <c:formatCode>General</c:formatCode>
                <c:ptCount val="91"/>
                <c:pt idx="0">
                  <c:v>4.71</c:v>
                </c:pt>
                <c:pt idx="1">
                  <c:v>4.9050000000000002</c:v>
                </c:pt>
                <c:pt idx="2">
                  <c:v>5.0940000000000003</c:v>
                </c:pt>
                <c:pt idx="3">
                  <c:v>5.2770000000000001</c:v>
                </c:pt>
                <c:pt idx="4">
                  <c:v>5.4560000000000004</c:v>
                </c:pt>
                <c:pt idx="5">
                  <c:v>5.6289999999999996</c:v>
                </c:pt>
                <c:pt idx="6">
                  <c:v>5.7969999999999997</c:v>
                </c:pt>
                <c:pt idx="7">
                  <c:v>5.9610000000000003</c:v>
                </c:pt>
                <c:pt idx="8">
                  <c:v>6.12</c:v>
                </c:pt>
                <c:pt idx="9">
                  <c:v>6.274</c:v>
                </c:pt>
                <c:pt idx="10">
                  <c:v>6.423</c:v>
                </c:pt>
                <c:pt idx="11">
                  <c:v>6.5679999999999996</c:v>
                </c:pt>
                <c:pt idx="12">
                  <c:v>6.7089999999999996</c:v>
                </c:pt>
                <c:pt idx="13">
                  <c:v>6.8449999999999998</c:v>
                </c:pt>
                <c:pt idx="14">
                  <c:v>6.9770000000000003</c:v>
                </c:pt>
                <c:pt idx="15">
                  <c:v>7.1050000000000004</c:v>
                </c:pt>
                <c:pt idx="16">
                  <c:v>7.23</c:v>
                </c:pt>
                <c:pt idx="17">
                  <c:v>7.35</c:v>
                </c:pt>
                <c:pt idx="18">
                  <c:v>7.4660000000000002</c:v>
                </c:pt>
                <c:pt idx="19">
                  <c:v>7.5789999999999997</c:v>
                </c:pt>
                <c:pt idx="20">
                  <c:v>7.6879999999999997</c:v>
                </c:pt>
                <c:pt idx="21">
                  <c:v>7.7939999999999996</c:v>
                </c:pt>
                <c:pt idx="22">
                  <c:v>7.8959999999999999</c:v>
                </c:pt>
                <c:pt idx="23">
                  <c:v>7.9950000000000001</c:v>
                </c:pt>
                <c:pt idx="24">
                  <c:v>8.0909999999999993</c:v>
                </c:pt>
                <c:pt idx="25">
                  <c:v>8.1829999999999998</c:v>
                </c:pt>
                <c:pt idx="26">
                  <c:v>8.2729999999999997</c:v>
                </c:pt>
                <c:pt idx="27">
                  <c:v>8.359</c:v>
                </c:pt>
                <c:pt idx="28">
                  <c:v>8.4420000000000002</c:v>
                </c:pt>
                <c:pt idx="29">
                  <c:v>8.5229999999999997</c:v>
                </c:pt>
                <c:pt idx="30">
                  <c:v>8.6</c:v>
                </c:pt>
                <c:pt idx="31">
                  <c:v>8.6750000000000007</c:v>
                </c:pt>
                <c:pt idx="32">
                  <c:v>8.7469999999999999</c:v>
                </c:pt>
                <c:pt idx="33">
                  <c:v>8.8160000000000007</c:v>
                </c:pt>
                <c:pt idx="34">
                  <c:v>8.8829999999999991</c:v>
                </c:pt>
                <c:pt idx="35">
                  <c:v>8.9469999999999992</c:v>
                </c:pt>
                <c:pt idx="36">
                  <c:v>9.0079999999999991</c:v>
                </c:pt>
                <c:pt idx="37">
                  <c:v>9.0670000000000002</c:v>
                </c:pt>
                <c:pt idx="38">
                  <c:v>9.1240000000000006</c:v>
                </c:pt>
                <c:pt idx="39">
                  <c:v>9.1780000000000008</c:v>
                </c:pt>
                <c:pt idx="40">
                  <c:v>9.2289999999999992</c:v>
                </c:pt>
                <c:pt idx="41">
                  <c:v>9.2780000000000005</c:v>
                </c:pt>
                <c:pt idx="42">
                  <c:v>9.3249999999999993</c:v>
                </c:pt>
                <c:pt idx="43">
                  <c:v>9.3699999999999992</c:v>
                </c:pt>
                <c:pt idx="44">
                  <c:v>9.4120000000000008</c:v>
                </c:pt>
                <c:pt idx="45">
                  <c:v>9.452</c:v>
                </c:pt>
                <c:pt idx="46">
                  <c:v>9.4890000000000008</c:v>
                </c:pt>
                <c:pt idx="47">
                  <c:v>9.5239999999999991</c:v>
                </c:pt>
                <c:pt idx="48">
                  <c:v>9.5570000000000004</c:v>
                </c:pt>
                <c:pt idx="49">
                  <c:v>9.5879999999999992</c:v>
                </c:pt>
                <c:pt idx="50">
                  <c:v>9.6159999999999997</c:v>
                </c:pt>
                <c:pt idx="51">
                  <c:v>9.6419999999999995</c:v>
                </c:pt>
                <c:pt idx="52">
                  <c:v>9.6649999999999991</c:v>
                </c:pt>
                <c:pt idx="53">
                  <c:v>9.6859999999999999</c:v>
                </c:pt>
                <c:pt idx="54">
                  <c:v>9.7050000000000001</c:v>
                </c:pt>
                <c:pt idx="55">
                  <c:v>9.7210000000000001</c:v>
                </c:pt>
                <c:pt idx="56">
                  <c:v>9.7349999999999994</c:v>
                </c:pt>
                <c:pt idx="57">
                  <c:v>9.7460000000000004</c:v>
                </c:pt>
                <c:pt idx="58">
                  <c:v>9.7539999999999996</c:v>
                </c:pt>
                <c:pt idx="59">
                  <c:v>9.76</c:v>
                </c:pt>
                <c:pt idx="60">
                  <c:v>9.7639999999999993</c:v>
                </c:pt>
                <c:pt idx="61">
                  <c:v>9.7650000000000006</c:v>
                </c:pt>
                <c:pt idx="62">
                  <c:v>9.7629999999999999</c:v>
                </c:pt>
                <c:pt idx="63">
                  <c:v>9.7579999999999991</c:v>
                </c:pt>
                <c:pt idx="64">
                  <c:v>9.75</c:v>
                </c:pt>
                <c:pt idx="65">
                  <c:v>9.7390000000000008</c:v>
                </c:pt>
                <c:pt idx="66">
                  <c:v>9.7260000000000009</c:v>
                </c:pt>
                <c:pt idx="67">
                  <c:v>9.7089999999999996</c:v>
                </c:pt>
                <c:pt idx="68">
                  <c:v>9.6890000000000001</c:v>
                </c:pt>
                <c:pt idx="69">
                  <c:v>9.6660000000000004</c:v>
                </c:pt>
                <c:pt idx="70">
                  <c:v>9.6389999999999993</c:v>
                </c:pt>
                <c:pt idx="71">
                  <c:v>9.61</c:v>
                </c:pt>
                <c:pt idx="72">
                  <c:v>9.5760000000000005</c:v>
                </c:pt>
                <c:pt idx="73">
                  <c:v>9.5389999999999997</c:v>
                </c:pt>
                <c:pt idx="74">
                  <c:v>9.4990000000000006</c:v>
                </c:pt>
                <c:pt idx="75">
                  <c:v>9.4540000000000006</c:v>
                </c:pt>
                <c:pt idx="76">
                  <c:v>9.4060000000000006</c:v>
                </c:pt>
                <c:pt idx="77">
                  <c:v>9.3539999999999992</c:v>
                </c:pt>
                <c:pt idx="78">
                  <c:v>9.298</c:v>
                </c:pt>
                <c:pt idx="79">
                  <c:v>9.2370000000000001</c:v>
                </c:pt>
                <c:pt idx="80">
                  <c:v>9.1720000000000006</c:v>
                </c:pt>
                <c:pt idx="81">
                  <c:v>9.1020000000000003</c:v>
                </c:pt>
                <c:pt idx="82">
                  <c:v>9.0280000000000005</c:v>
                </c:pt>
                <c:pt idx="83">
                  <c:v>8.9489999999999998</c:v>
                </c:pt>
                <c:pt idx="84">
                  <c:v>8.8640000000000008</c:v>
                </c:pt>
                <c:pt idx="85">
                  <c:v>8.7739999999999991</c:v>
                </c:pt>
                <c:pt idx="86">
                  <c:v>8.6769999999999996</c:v>
                </c:pt>
                <c:pt idx="87">
                  <c:v>8.5749999999999993</c:v>
                </c:pt>
                <c:pt idx="88">
                  <c:v>8.4649999999999999</c:v>
                </c:pt>
                <c:pt idx="89">
                  <c:v>8.3480000000000008</c:v>
                </c:pt>
                <c:pt idx="90">
                  <c:v>8.2219999999999995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944192"/>
        <c:axId val="44945344"/>
      </c:scatterChart>
      <c:scatterChart>
        <c:scatterStyle val="smoothMarker"/>
        <c:varyColors val="0"/>
        <c:ser>
          <c:idx val="0"/>
          <c:order val="1"/>
          <c:tx>
            <c:v>NF</c:v>
          </c:tx>
          <c:spPr>
            <a:ln w="34925">
              <a:solidFill>
                <a:schemeClr val="tx1"/>
              </a:solidFill>
              <a:prstDash val="solid"/>
            </a:ln>
          </c:spPr>
          <c:marker>
            <c:symbol val="none"/>
          </c:marker>
          <c:dPt>
            <c:idx val="8"/>
            <c:bubble3D val="0"/>
          </c:dPt>
          <c:xVal>
            <c:numRef>
              <c:f>Sheet2!$F$2:$F$92</c:f>
              <c:numCache>
                <c:formatCode>0.00</c:formatCode>
                <c:ptCount val="91"/>
                <c:pt idx="0">
                  <c:v>2.677</c:v>
                </c:pt>
                <c:pt idx="1">
                  <c:v>2.766</c:v>
                </c:pt>
                <c:pt idx="2">
                  <c:v>2.8579999999999997</c:v>
                </c:pt>
                <c:pt idx="3">
                  <c:v>2.9520000000000004</c:v>
                </c:pt>
                <c:pt idx="4">
                  <c:v>3.0489999999999999</c:v>
                </c:pt>
                <c:pt idx="5">
                  <c:v>3.149</c:v>
                </c:pt>
                <c:pt idx="6">
                  <c:v>3.2509999999999999</c:v>
                </c:pt>
                <c:pt idx="7">
                  <c:v>3.3570000000000002</c:v>
                </c:pt>
                <c:pt idx="8">
                  <c:v>3.4650000000000003</c:v>
                </c:pt>
                <c:pt idx="9">
                  <c:v>3.5760000000000001</c:v>
                </c:pt>
                <c:pt idx="10">
                  <c:v>3.69</c:v>
                </c:pt>
                <c:pt idx="11">
                  <c:v>3.8069999999999999</c:v>
                </c:pt>
                <c:pt idx="12">
                  <c:v>3.927</c:v>
                </c:pt>
                <c:pt idx="13">
                  <c:v>4.05</c:v>
                </c:pt>
                <c:pt idx="14">
                  <c:v>4.1760000000000002</c:v>
                </c:pt>
                <c:pt idx="15">
                  <c:v>4.306</c:v>
                </c:pt>
                <c:pt idx="16">
                  <c:v>4.4379999999999997</c:v>
                </c:pt>
                <c:pt idx="17">
                  <c:v>4.5739999999999998</c:v>
                </c:pt>
                <c:pt idx="18">
                  <c:v>4.7130000000000001</c:v>
                </c:pt>
                <c:pt idx="19">
                  <c:v>4.8549999999999995</c:v>
                </c:pt>
                <c:pt idx="20">
                  <c:v>5.0010000000000003</c:v>
                </c:pt>
                <c:pt idx="21">
                  <c:v>5.15</c:v>
                </c:pt>
                <c:pt idx="22">
                  <c:v>5.3020000000000005</c:v>
                </c:pt>
                <c:pt idx="23">
                  <c:v>5.4580000000000002</c:v>
                </c:pt>
                <c:pt idx="24">
                  <c:v>5.617</c:v>
                </c:pt>
                <c:pt idx="25">
                  <c:v>5.78</c:v>
                </c:pt>
                <c:pt idx="26">
                  <c:v>5.9459999999999997</c:v>
                </c:pt>
                <c:pt idx="27">
                  <c:v>6.1150000000000002</c:v>
                </c:pt>
                <c:pt idx="28">
                  <c:v>6.2880000000000003</c:v>
                </c:pt>
                <c:pt idx="29">
                  <c:v>6.4649999999999999</c:v>
                </c:pt>
                <c:pt idx="30">
                  <c:v>6.6449999999999996</c:v>
                </c:pt>
                <c:pt idx="31">
                  <c:v>6.8289999999999997</c:v>
                </c:pt>
                <c:pt idx="32">
                  <c:v>7.016</c:v>
                </c:pt>
                <c:pt idx="33">
                  <c:v>7.2069999999999999</c:v>
                </c:pt>
                <c:pt idx="34">
                  <c:v>7.4009999999999998</c:v>
                </c:pt>
                <c:pt idx="35">
                  <c:v>7.5990000000000002</c:v>
                </c:pt>
                <c:pt idx="36">
                  <c:v>7.8010000000000002</c:v>
                </c:pt>
                <c:pt idx="37">
                  <c:v>8.0059999999999985</c:v>
                </c:pt>
                <c:pt idx="38">
                  <c:v>8.2140000000000004</c:v>
                </c:pt>
                <c:pt idx="39">
                  <c:v>8.4260000000000002</c:v>
                </c:pt>
                <c:pt idx="40">
                  <c:v>8.6420000000000012</c:v>
                </c:pt>
                <c:pt idx="41">
                  <c:v>8.8610000000000007</c:v>
                </c:pt>
                <c:pt idx="42">
                  <c:v>9.0830000000000002</c:v>
                </c:pt>
                <c:pt idx="43">
                  <c:v>9.3089999999999993</c:v>
                </c:pt>
                <c:pt idx="44">
                  <c:v>9.5390000000000015</c:v>
                </c:pt>
                <c:pt idx="45">
                  <c:v>9.7720000000000002</c:v>
                </c:pt>
                <c:pt idx="46">
                  <c:v>10.01</c:v>
                </c:pt>
                <c:pt idx="47">
                  <c:v>10.25</c:v>
                </c:pt>
                <c:pt idx="48">
                  <c:v>10.489999999999998</c:v>
                </c:pt>
                <c:pt idx="49">
                  <c:v>10.74</c:v>
                </c:pt>
                <c:pt idx="50">
                  <c:v>10.99</c:v>
                </c:pt>
                <c:pt idx="51">
                  <c:v>11.24</c:v>
                </c:pt>
                <c:pt idx="52">
                  <c:v>11.49</c:v>
                </c:pt>
                <c:pt idx="53">
                  <c:v>11.75</c:v>
                </c:pt>
                <c:pt idx="54">
                  <c:v>12.02</c:v>
                </c:pt>
                <c:pt idx="55">
                  <c:v>12.28</c:v>
                </c:pt>
                <c:pt idx="56">
                  <c:v>12.55</c:v>
                </c:pt>
                <c:pt idx="57">
                  <c:v>12.82</c:v>
                </c:pt>
                <c:pt idx="58">
                  <c:v>13.09</c:v>
                </c:pt>
                <c:pt idx="59">
                  <c:v>13.37</c:v>
                </c:pt>
                <c:pt idx="60">
                  <c:v>13.65</c:v>
                </c:pt>
                <c:pt idx="61">
                  <c:v>13.93</c:v>
                </c:pt>
                <c:pt idx="62">
                  <c:v>14.22</c:v>
                </c:pt>
                <c:pt idx="63">
                  <c:v>14.51</c:v>
                </c:pt>
                <c:pt idx="64">
                  <c:v>14.8</c:v>
                </c:pt>
                <c:pt idx="65">
                  <c:v>15.09</c:v>
                </c:pt>
                <c:pt idx="66">
                  <c:v>15.379999999999999</c:v>
                </c:pt>
                <c:pt idx="67">
                  <c:v>15.68</c:v>
                </c:pt>
                <c:pt idx="68">
                  <c:v>15.98</c:v>
                </c:pt>
                <c:pt idx="69">
                  <c:v>16.279999999999998</c:v>
                </c:pt>
                <c:pt idx="70">
                  <c:v>16.580000000000002</c:v>
                </c:pt>
                <c:pt idx="71">
                  <c:v>16.889999999999997</c:v>
                </c:pt>
                <c:pt idx="72">
                  <c:v>17.2</c:v>
                </c:pt>
                <c:pt idx="73">
                  <c:v>17.510000000000002</c:v>
                </c:pt>
                <c:pt idx="74">
                  <c:v>17.82</c:v>
                </c:pt>
                <c:pt idx="75">
                  <c:v>18.13</c:v>
                </c:pt>
                <c:pt idx="76">
                  <c:v>18.450000000000003</c:v>
                </c:pt>
                <c:pt idx="77">
                  <c:v>18.759999999999998</c:v>
                </c:pt>
                <c:pt idx="78">
                  <c:v>19.079999999999998</c:v>
                </c:pt>
                <c:pt idx="79">
                  <c:v>19.400000000000002</c:v>
                </c:pt>
                <c:pt idx="80">
                  <c:v>19.720000000000002</c:v>
                </c:pt>
                <c:pt idx="81">
                  <c:v>20.04</c:v>
                </c:pt>
                <c:pt idx="82">
                  <c:v>20.36</c:v>
                </c:pt>
                <c:pt idx="83">
                  <c:v>20.69</c:v>
                </c:pt>
                <c:pt idx="84">
                  <c:v>21.01</c:v>
                </c:pt>
                <c:pt idx="85">
                  <c:v>21.34</c:v>
                </c:pt>
                <c:pt idx="86">
                  <c:v>21.66</c:v>
                </c:pt>
                <c:pt idx="87">
                  <c:v>21.99</c:v>
                </c:pt>
                <c:pt idx="88">
                  <c:v>22.32</c:v>
                </c:pt>
                <c:pt idx="89">
                  <c:v>22.64</c:v>
                </c:pt>
                <c:pt idx="90">
                  <c:v>22.970000000000002</c:v>
                </c:pt>
              </c:numCache>
            </c:numRef>
          </c:xVal>
          <c:yVal>
            <c:numRef>
              <c:f>Sheet2!$C$2:$C$92</c:f>
              <c:numCache>
                <c:formatCode>General</c:formatCode>
                <c:ptCount val="91"/>
                <c:pt idx="0">
                  <c:v>7.4960000000000004</c:v>
                </c:pt>
                <c:pt idx="1">
                  <c:v>7.431</c:v>
                </c:pt>
                <c:pt idx="2">
                  <c:v>7.37</c:v>
                </c:pt>
                <c:pt idx="3">
                  <c:v>7.3120000000000003</c:v>
                </c:pt>
                <c:pt idx="4">
                  <c:v>7.2569999999999997</c:v>
                </c:pt>
                <c:pt idx="5">
                  <c:v>7.2050000000000001</c:v>
                </c:pt>
                <c:pt idx="6">
                  <c:v>7.157</c:v>
                </c:pt>
                <c:pt idx="7">
                  <c:v>7.1109999999999998</c:v>
                </c:pt>
                <c:pt idx="8">
                  <c:v>7.0679999999999996</c:v>
                </c:pt>
                <c:pt idx="9">
                  <c:v>7.0279999999999996</c:v>
                </c:pt>
                <c:pt idx="10">
                  <c:v>6.9909999999999997</c:v>
                </c:pt>
                <c:pt idx="11">
                  <c:v>6.9560000000000004</c:v>
                </c:pt>
                <c:pt idx="12">
                  <c:v>6.9240000000000004</c:v>
                </c:pt>
                <c:pt idx="13">
                  <c:v>6.8940000000000001</c:v>
                </c:pt>
                <c:pt idx="14">
                  <c:v>6.8659999999999997</c:v>
                </c:pt>
                <c:pt idx="15">
                  <c:v>6.8410000000000002</c:v>
                </c:pt>
                <c:pt idx="16">
                  <c:v>6.8179999999999996</c:v>
                </c:pt>
                <c:pt idx="17">
                  <c:v>6.7969999999999997</c:v>
                </c:pt>
                <c:pt idx="18">
                  <c:v>6.7779999999999996</c:v>
                </c:pt>
                <c:pt idx="19">
                  <c:v>6.7610000000000001</c:v>
                </c:pt>
                <c:pt idx="20">
                  <c:v>6.7450000000000001</c:v>
                </c:pt>
                <c:pt idx="21">
                  <c:v>6.7320000000000002</c:v>
                </c:pt>
                <c:pt idx="22">
                  <c:v>6.7210000000000001</c:v>
                </c:pt>
                <c:pt idx="23">
                  <c:v>6.7110000000000003</c:v>
                </c:pt>
                <c:pt idx="24">
                  <c:v>6.7030000000000003</c:v>
                </c:pt>
                <c:pt idx="25">
                  <c:v>6.6970000000000001</c:v>
                </c:pt>
                <c:pt idx="26">
                  <c:v>6.6920000000000002</c:v>
                </c:pt>
                <c:pt idx="27">
                  <c:v>6.6890000000000001</c:v>
                </c:pt>
                <c:pt idx="28">
                  <c:v>6.6870000000000003</c:v>
                </c:pt>
                <c:pt idx="29">
                  <c:v>6.6879999999999997</c:v>
                </c:pt>
                <c:pt idx="30">
                  <c:v>6.69</c:v>
                </c:pt>
                <c:pt idx="31">
                  <c:v>6.6929999999999996</c:v>
                </c:pt>
                <c:pt idx="32">
                  <c:v>6.6970000000000001</c:v>
                </c:pt>
                <c:pt idx="33">
                  <c:v>6.7030000000000003</c:v>
                </c:pt>
                <c:pt idx="34">
                  <c:v>6.71</c:v>
                </c:pt>
                <c:pt idx="35">
                  <c:v>6.718</c:v>
                </c:pt>
                <c:pt idx="36">
                  <c:v>6.7279999999999998</c:v>
                </c:pt>
                <c:pt idx="37">
                  <c:v>6.7389999999999999</c:v>
                </c:pt>
                <c:pt idx="38">
                  <c:v>6.7510000000000003</c:v>
                </c:pt>
                <c:pt idx="39">
                  <c:v>6.766</c:v>
                </c:pt>
                <c:pt idx="40">
                  <c:v>6.78</c:v>
                </c:pt>
                <c:pt idx="41">
                  <c:v>6.7969999999999997</c:v>
                </c:pt>
                <c:pt idx="42">
                  <c:v>6.8150000000000004</c:v>
                </c:pt>
                <c:pt idx="43">
                  <c:v>6.8339999999999996</c:v>
                </c:pt>
                <c:pt idx="44">
                  <c:v>6.8529999999999998</c:v>
                </c:pt>
                <c:pt idx="45">
                  <c:v>6.875</c:v>
                </c:pt>
                <c:pt idx="46">
                  <c:v>6.8979999999999997</c:v>
                </c:pt>
                <c:pt idx="47">
                  <c:v>6.9210000000000003</c:v>
                </c:pt>
                <c:pt idx="48">
                  <c:v>6.9470000000000001</c:v>
                </c:pt>
                <c:pt idx="49">
                  <c:v>6.9740000000000002</c:v>
                </c:pt>
                <c:pt idx="50">
                  <c:v>7.0019999999999998</c:v>
                </c:pt>
                <c:pt idx="51">
                  <c:v>7.0309999999999997</c:v>
                </c:pt>
                <c:pt idx="52">
                  <c:v>7.0620000000000003</c:v>
                </c:pt>
                <c:pt idx="53">
                  <c:v>7.0949999999999998</c:v>
                </c:pt>
                <c:pt idx="54">
                  <c:v>7.1280000000000001</c:v>
                </c:pt>
                <c:pt idx="55">
                  <c:v>7.1630000000000003</c:v>
                </c:pt>
                <c:pt idx="56">
                  <c:v>7.2</c:v>
                </c:pt>
                <c:pt idx="57">
                  <c:v>7.2389999999999999</c:v>
                </c:pt>
                <c:pt idx="58">
                  <c:v>7.2789999999999999</c:v>
                </c:pt>
                <c:pt idx="59">
                  <c:v>7.32</c:v>
                </c:pt>
                <c:pt idx="60">
                  <c:v>7.3639999999999999</c:v>
                </c:pt>
                <c:pt idx="61">
                  <c:v>7.4089999999999998</c:v>
                </c:pt>
                <c:pt idx="62">
                  <c:v>7.4560000000000004</c:v>
                </c:pt>
                <c:pt idx="63">
                  <c:v>7.5049999999999999</c:v>
                </c:pt>
                <c:pt idx="64">
                  <c:v>7.556</c:v>
                </c:pt>
                <c:pt idx="65">
                  <c:v>7.609</c:v>
                </c:pt>
                <c:pt idx="66">
                  <c:v>7.6639999999999997</c:v>
                </c:pt>
                <c:pt idx="67">
                  <c:v>7.7210000000000001</c:v>
                </c:pt>
                <c:pt idx="68">
                  <c:v>7.78</c:v>
                </c:pt>
                <c:pt idx="69">
                  <c:v>7.8419999999999996</c:v>
                </c:pt>
                <c:pt idx="70">
                  <c:v>7.9059999999999997</c:v>
                </c:pt>
                <c:pt idx="71">
                  <c:v>7.9720000000000004</c:v>
                </c:pt>
                <c:pt idx="72">
                  <c:v>8.0410000000000004</c:v>
                </c:pt>
                <c:pt idx="73">
                  <c:v>8.1129999999999995</c:v>
                </c:pt>
                <c:pt idx="74">
                  <c:v>8.1869999999999994</c:v>
                </c:pt>
                <c:pt idx="75">
                  <c:v>8.2650000000000006</c:v>
                </c:pt>
                <c:pt idx="76">
                  <c:v>8.3450000000000006</c:v>
                </c:pt>
                <c:pt idx="77">
                  <c:v>8.4280000000000008</c:v>
                </c:pt>
                <c:pt idx="78">
                  <c:v>8.5139999999999993</c:v>
                </c:pt>
                <c:pt idx="79">
                  <c:v>8.6029999999999998</c:v>
                </c:pt>
                <c:pt idx="80">
                  <c:v>8.6950000000000003</c:v>
                </c:pt>
                <c:pt idx="81">
                  <c:v>8.7910000000000004</c:v>
                </c:pt>
                <c:pt idx="82">
                  <c:v>8.89</c:v>
                </c:pt>
                <c:pt idx="83">
                  <c:v>8.9930000000000003</c:v>
                </c:pt>
                <c:pt idx="84">
                  <c:v>9.0990000000000002</c:v>
                </c:pt>
                <c:pt idx="85">
                  <c:v>9.2089999999999996</c:v>
                </c:pt>
                <c:pt idx="86">
                  <c:v>9.3230000000000004</c:v>
                </c:pt>
                <c:pt idx="87">
                  <c:v>9.4410000000000007</c:v>
                </c:pt>
                <c:pt idx="88">
                  <c:v>9.5640000000000001</c:v>
                </c:pt>
                <c:pt idx="89">
                  <c:v>9.69</c:v>
                </c:pt>
                <c:pt idx="90">
                  <c:v>9.8219999999999992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458560"/>
        <c:axId val="52457984"/>
      </c:scatterChart>
      <c:valAx>
        <c:axId val="44944192"/>
        <c:scaling>
          <c:orientation val="minMax"/>
          <c:max val="24"/>
          <c:min val="2"/>
        </c:scaling>
        <c:delete val="0"/>
        <c:axPos val="b"/>
        <c:title>
          <c:tx>
            <c:rich>
              <a:bodyPr/>
              <a:lstStyle/>
              <a:p>
                <a:pPr>
                  <a:defRPr sz="2000">
                    <a:latin typeface="Arial Narrow" pitchFamily="34" charset="0"/>
                  </a:defRPr>
                </a:pPr>
                <a:r>
                  <a:rPr lang="en-US" sz="2000">
                    <a:latin typeface="Arial Narrow" pitchFamily="34" charset="0"/>
                  </a:rPr>
                  <a:t>Collector</a:t>
                </a:r>
                <a:r>
                  <a:rPr lang="en-US" sz="2000" baseline="0">
                    <a:latin typeface="Arial Narrow" pitchFamily="34" charset="0"/>
                  </a:rPr>
                  <a:t> Current ,Ic </a:t>
                </a:r>
                <a:r>
                  <a:rPr lang="en-US" sz="2000">
                    <a:latin typeface="Arial Narrow" pitchFamily="34" charset="0"/>
                  </a:rPr>
                  <a:t>(mA)</a:t>
                </a:r>
              </a:p>
            </c:rich>
          </c:tx>
          <c:layout>
            <c:manualLayout>
              <c:xMode val="edge"/>
              <c:yMode val="edge"/>
              <c:x val="0.28739362523364181"/>
              <c:y val="0.93970911395648138"/>
            </c:manualLayout>
          </c:layout>
          <c:overlay val="0"/>
        </c:title>
        <c:numFmt formatCode="0.00" sourceLinked="1"/>
        <c:majorTickMark val="out"/>
        <c:minorTickMark val="none"/>
        <c:tickLblPos val="nextTo"/>
        <c:spPr>
          <a:ln w="28575">
            <a:solidFill>
              <a:schemeClr val="tx1"/>
            </a:solidFill>
          </a:ln>
        </c:spPr>
        <c:txPr>
          <a:bodyPr/>
          <a:lstStyle/>
          <a:p>
            <a:pPr>
              <a:defRPr sz="2000" b="1">
                <a:latin typeface="Arial Narrow" pitchFamily="34" charset="0"/>
                <a:cs typeface="Arial" pitchFamily="34" charset="0"/>
              </a:defRPr>
            </a:pPr>
            <a:endParaRPr lang="en-US"/>
          </a:p>
        </c:txPr>
        <c:crossAx val="44945344"/>
        <c:crosses val="autoZero"/>
        <c:crossBetween val="midCat"/>
        <c:majorUnit val="4"/>
        <c:minorUnit val="0.1"/>
      </c:valAx>
      <c:valAx>
        <c:axId val="44945344"/>
        <c:scaling>
          <c:orientation val="minMax"/>
          <c:max val="10"/>
          <c:min val="4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2000">
                    <a:latin typeface="Arial Narrow" pitchFamily="34" charset="0"/>
                  </a:defRPr>
                </a:pPr>
                <a:r>
                  <a:rPr lang="en-US" sz="2000" baseline="0">
                    <a:latin typeface="Arial Narrow" pitchFamily="34" charset="0"/>
                  </a:rPr>
                  <a:t>Gain (S21)  </a:t>
                </a:r>
                <a:r>
                  <a:rPr lang="en-US" sz="2000">
                    <a:latin typeface="Arial Narrow" pitchFamily="34" charset="0"/>
                  </a:rPr>
                  <a:t>(dB)</a:t>
                </a:r>
              </a:p>
            </c:rich>
          </c:tx>
          <c:layout>
            <c:manualLayout>
              <c:xMode val="edge"/>
              <c:yMode val="edge"/>
              <c:x val="9.5985606591670377E-3"/>
              <c:y val="0.23810624671916011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ln w="28575">
            <a:solidFill>
              <a:schemeClr val="tx1"/>
            </a:solidFill>
          </a:ln>
        </c:spPr>
        <c:txPr>
          <a:bodyPr/>
          <a:lstStyle/>
          <a:p>
            <a:pPr>
              <a:defRPr sz="2000" b="1">
                <a:latin typeface="Arial Narrow" pitchFamily="34" charset="0"/>
              </a:defRPr>
            </a:pPr>
            <a:endParaRPr lang="en-US"/>
          </a:p>
        </c:txPr>
        <c:crossAx val="44944192"/>
        <c:crosses val="autoZero"/>
        <c:crossBetween val="midCat"/>
        <c:majorUnit val="1"/>
        <c:minorUnit val="0.5"/>
      </c:valAx>
      <c:valAx>
        <c:axId val="52457984"/>
        <c:scaling>
          <c:orientation val="minMax"/>
          <c:max val="10"/>
          <c:min val="6.5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2000">
                    <a:latin typeface="Arial Narrow" pitchFamily="34" charset="0"/>
                  </a:rPr>
                  <a:t>NFmin  (dB)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spPr>
          <a:ln w="28575">
            <a:solidFill>
              <a:schemeClr val="tx1"/>
            </a:solidFill>
          </a:ln>
        </c:spPr>
        <c:txPr>
          <a:bodyPr/>
          <a:lstStyle/>
          <a:p>
            <a:pPr>
              <a:defRPr sz="2000" b="1">
                <a:latin typeface="Arial Narrow" pitchFamily="34" charset="0"/>
              </a:defRPr>
            </a:pPr>
            <a:endParaRPr lang="en-US"/>
          </a:p>
        </c:txPr>
        <c:crossAx val="52458560"/>
        <c:crosses val="max"/>
        <c:crossBetween val="midCat"/>
        <c:majorUnit val="0.5"/>
      </c:valAx>
      <c:valAx>
        <c:axId val="52458560"/>
        <c:scaling>
          <c:orientation val="minMax"/>
        </c:scaling>
        <c:delete val="1"/>
        <c:axPos val="b"/>
        <c:numFmt formatCode="0.00" sourceLinked="1"/>
        <c:majorTickMark val="out"/>
        <c:minorTickMark val="none"/>
        <c:tickLblPos val="nextTo"/>
        <c:crossAx val="52457984"/>
        <c:crosses val="autoZero"/>
        <c:crossBetween val="midCat"/>
      </c:valAx>
      <c:spPr>
        <a:ln w="28575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800099</xdr:colOff>
      <xdr:row>14</xdr:row>
      <xdr:rowOff>152401</xdr:rowOff>
    </xdr:from>
    <xdr:to>
      <xdr:col>17</xdr:col>
      <xdr:colOff>142874</xdr:colOff>
      <xdr:row>44</xdr:row>
      <xdr:rowOff>104775</xdr:rowOff>
    </xdr:to>
    <xdr:graphicFrame macro="">
      <xdr:nvGraphicFramePr>
        <xdr:cNvPr id="3" name="Chart 2" title="Noise Figure (dB)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371475</xdr:colOff>
      <xdr:row>1</xdr:row>
      <xdr:rowOff>85725</xdr:rowOff>
    </xdr:from>
    <xdr:to>
      <xdr:col>30</xdr:col>
      <xdr:colOff>57150</xdr:colOff>
      <xdr:row>31</xdr:row>
      <xdr:rowOff>38099</xdr:rowOff>
    </xdr:to>
    <xdr:graphicFrame macro="">
      <xdr:nvGraphicFramePr>
        <xdr:cNvPr id="4" name="Chart 3" title="Noise Figure (dB)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123825</xdr:colOff>
      <xdr:row>7</xdr:row>
      <xdr:rowOff>180975</xdr:rowOff>
    </xdr:from>
    <xdr:to>
      <xdr:col>20</xdr:col>
      <xdr:colOff>419100</xdr:colOff>
      <xdr:row>37</xdr:row>
      <xdr:rowOff>133349</xdr:rowOff>
    </xdr:to>
    <xdr:graphicFrame macro="">
      <xdr:nvGraphicFramePr>
        <xdr:cNvPr id="2" name="Chart 1" title="Noise Figure (dB)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NF%20plot%20_fund_mo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4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abSelected="1" topLeftCell="G1" workbookViewId="0">
      <selection activeCell="B46" sqref="B46"/>
    </sheetView>
  </sheetViews>
  <sheetFormatPr defaultRowHeight="15" x14ac:dyDescent="0.25"/>
  <cols>
    <col min="1" max="1" width="14.5703125" customWidth="1"/>
    <col min="2" max="2" width="17.42578125" customWidth="1"/>
    <col min="3" max="3" width="15.28515625" customWidth="1"/>
    <col min="6" max="6" width="13.28515625" customWidth="1"/>
    <col min="7" max="7" width="15.28515625" customWidth="1"/>
    <col min="9" max="9" width="13.140625" customWidth="1"/>
  </cols>
  <sheetData>
    <row r="1" spans="1:14" x14ac:dyDescent="0.25">
      <c r="A1" t="s">
        <v>0</v>
      </c>
      <c r="B1" t="s">
        <v>1</v>
      </c>
      <c r="C1" t="s">
        <v>2</v>
      </c>
      <c r="F1" t="s">
        <v>0</v>
      </c>
      <c r="G1" t="s">
        <v>3</v>
      </c>
      <c r="I1" t="s">
        <v>5</v>
      </c>
      <c r="K1" t="s">
        <v>6</v>
      </c>
      <c r="L1" t="s">
        <v>7</v>
      </c>
      <c r="N1" t="s">
        <v>8</v>
      </c>
    </row>
    <row r="2" spans="1:14" x14ac:dyDescent="0.25">
      <c r="A2" s="1">
        <v>5.0000000000000004E-6</v>
      </c>
      <c r="B2">
        <v>15.18</v>
      </c>
      <c r="C2">
        <v>7.992</v>
      </c>
      <c r="F2" s="1">
        <v>5.0000000000000004E-6</v>
      </c>
      <c r="G2" s="1">
        <v>3.7699999999999999E-3</v>
      </c>
      <c r="I2" s="2">
        <f>G2/(A2*1000*0.12)</f>
        <v>6.2833333333333341</v>
      </c>
      <c r="K2" s="1">
        <v>5.0000000000000004E-6</v>
      </c>
      <c r="L2">
        <v>5.4080000000000004</v>
      </c>
      <c r="N2" s="2">
        <f>F2*1000000</f>
        <v>5</v>
      </c>
    </row>
    <row r="3" spans="1:14" x14ac:dyDescent="0.25">
      <c r="A3" s="1">
        <v>6.0000000000000002E-6</v>
      </c>
      <c r="B3">
        <v>16.75</v>
      </c>
      <c r="C3">
        <v>7.7750000000000004</v>
      </c>
      <c r="F3" s="1">
        <v>6.0000000000000002E-6</v>
      </c>
      <c r="G3" s="1">
        <v>4.3400000000000001E-3</v>
      </c>
      <c r="I3" s="2">
        <f t="shared" ref="I3:I12" si="0">G3/(A3*1000*0.12)</f>
        <v>6.0277777777777786</v>
      </c>
      <c r="K3" s="1">
        <v>6.0000000000000002E-6</v>
      </c>
      <c r="L3">
        <v>6.4829999999999997</v>
      </c>
      <c r="N3" s="2">
        <f t="shared" ref="N3:N12" si="1">F3*1000000</f>
        <v>6</v>
      </c>
    </row>
    <row r="4" spans="1:14" x14ac:dyDescent="0.25">
      <c r="A4" s="1">
        <v>6.9999999999999999E-6</v>
      </c>
      <c r="B4">
        <v>17.41</v>
      </c>
      <c r="C4">
        <v>7.6159999999999997</v>
      </c>
      <c r="F4" s="1">
        <v>6.9999999999999999E-6</v>
      </c>
      <c r="G4" s="1">
        <v>4.8799999999999998E-3</v>
      </c>
      <c r="I4" s="2">
        <f t="shared" si="0"/>
        <v>5.8095238095238093</v>
      </c>
      <c r="K4" s="1">
        <v>6.9999999999999999E-6</v>
      </c>
      <c r="L4">
        <v>7.3319999999999999</v>
      </c>
      <c r="N4" s="2">
        <f t="shared" si="1"/>
        <v>7</v>
      </c>
    </row>
    <row r="5" spans="1:14" x14ac:dyDescent="0.25">
      <c r="A5" s="1">
        <v>7.9999999999999996E-6</v>
      </c>
      <c r="B5">
        <v>17.21</v>
      </c>
      <c r="C5">
        <v>7.4960000000000004</v>
      </c>
      <c r="F5" s="1">
        <v>7.9999999999999996E-6</v>
      </c>
      <c r="G5" s="1">
        <v>5.4000000000000003E-3</v>
      </c>
      <c r="I5" s="2">
        <f t="shared" si="0"/>
        <v>5.625</v>
      </c>
      <c r="K5" s="1">
        <v>7.9999999999999996E-6</v>
      </c>
      <c r="L5">
        <v>7.9870000000000001</v>
      </c>
      <c r="N5" s="2">
        <f t="shared" si="1"/>
        <v>8</v>
      </c>
    </row>
    <row r="6" spans="1:14" x14ac:dyDescent="0.25">
      <c r="A6" s="1">
        <v>9.0000000000000002E-6</v>
      </c>
      <c r="B6">
        <v>16.47</v>
      </c>
      <c r="C6">
        <v>7.407</v>
      </c>
      <c r="F6" s="1">
        <v>9.0000000000000002E-6</v>
      </c>
      <c r="G6" s="1">
        <v>5.8900000000000003E-3</v>
      </c>
      <c r="I6" s="2">
        <f t="shared" si="0"/>
        <v>5.4537037037037042</v>
      </c>
      <c r="K6" s="1">
        <v>9.0000000000000002E-6</v>
      </c>
      <c r="L6">
        <v>8.4629999999999992</v>
      </c>
      <c r="N6" s="2">
        <f t="shared" si="1"/>
        <v>9</v>
      </c>
    </row>
    <row r="7" spans="1:14" x14ac:dyDescent="0.25">
      <c r="A7" s="1">
        <v>1.0000000000000001E-5</v>
      </c>
      <c r="B7">
        <v>15.47</v>
      </c>
      <c r="C7">
        <v>7.36</v>
      </c>
      <c r="F7" s="1">
        <v>1.0000000000000001E-5</v>
      </c>
      <c r="G7" s="1">
        <v>6.2700000000000004E-3</v>
      </c>
      <c r="I7" s="2">
        <f t="shared" si="0"/>
        <v>5.2250000000000005</v>
      </c>
      <c r="K7" s="1">
        <v>1.0000000000000001E-5</v>
      </c>
      <c r="L7">
        <v>8.6950000000000003</v>
      </c>
      <c r="N7" s="2">
        <f t="shared" si="1"/>
        <v>10</v>
      </c>
    </row>
    <row r="8" spans="1:14" x14ac:dyDescent="0.25">
      <c r="A8" s="1">
        <v>1.1E-5</v>
      </c>
      <c r="B8">
        <v>14.44</v>
      </c>
      <c r="C8">
        <v>7.3339999999999996</v>
      </c>
      <c r="F8" s="1">
        <v>1.1E-5</v>
      </c>
      <c r="G8" s="1">
        <v>6.5900000000000004E-3</v>
      </c>
      <c r="I8" s="2">
        <f t="shared" si="0"/>
        <v>4.992424242424244</v>
      </c>
      <c r="K8" s="1">
        <v>1.1E-5</v>
      </c>
      <c r="L8">
        <v>8.7569999999999997</v>
      </c>
      <c r="N8" s="2">
        <f t="shared" si="1"/>
        <v>11</v>
      </c>
    </row>
    <row r="9" spans="1:14" x14ac:dyDescent="0.25">
      <c r="A9" s="1">
        <v>1.2E-5</v>
      </c>
      <c r="B9">
        <v>13.48</v>
      </c>
      <c r="C9">
        <v>7.319</v>
      </c>
      <c r="F9" s="1">
        <v>1.2E-5</v>
      </c>
      <c r="G9" s="1">
        <v>6.8999999999999999E-3</v>
      </c>
      <c r="I9" s="2">
        <f t="shared" si="0"/>
        <v>4.791666666666667</v>
      </c>
      <c r="K9" s="1">
        <v>1.2E-5</v>
      </c>
      <c r="L9">
        <v>8.7100000000000009</v>
      </c>
      <c r="N9" s="2">
        <f t="shared" si="1"/>
        <v>12</v>
      </c>
    </row>
    <row r="10" spans="1:14" x14ac:dyDescent="0.25">
      <c r="A10" s="1">
        <v>1.2999999999999999E-5</v>
      </c>
      <c r="B10">
        <v>12.6</v>
      </c>
      <c r="C10">
        <v>7.3140000000000001</v>
      </c>
      <c r="F10" s="1">
        <v>1.2999999999999999E-5</v>
      </c>
      <c r="G10" s="1">
        <v>7.1799999999999998E-3</v>
      </c>
      <c r="I10" s="2">
        <f t="shared" si="0"/>
        <v>4.6025641025641022</v>
      </c>
      <c r="K10" s="1">
        <v>1.2999999999999999E-5</v>
      </c>
      <c r="L10">
        <v>8.5749999999999993</v>
      </c>
      <c r="N10" s="2">
        <f t="shared" si="1"/>
        <v>13</v>
      </c>
    </row>
    <row r="11" spans="1:14" x14ac:dyDescent="0.25">
      <c r="A11" s="1">
        <v>1.4E-5</v>
      </c>
      <c r="B11">
        <v>11.81</v>
      </c>
      <c r="C11">
        <v>7.3150000000000004</v>
      </c>
      <c r="F11" s="1">
        <v>1.4E-5</v>
      </c>
      <c r="G11" s="1">
        <v>7.4599999999999996E-3</v>
      </c>
      <c r="I11" s="2">
        <f t="shared" si="0"/>
        <v>4.4404761904761898</v>
      </c>
      <c r="K11" s="1">
        <v>1.4E-5</v>
      </c>
      <c r="L11">
        <v>8.3729999999999993</v>
      </c>
      <c r="N11" s="2">
        <f t="shared" si="1"/>
        <v>14</v>
      </c>
    </row>
    <row r="12" spans="1:14" x14ac:dyDescent="0.25">
      <c r="A12" s="1">
        <v>1.5E-5</v>
      </c>
      <c r="B12">
        <v>11.09</v>
      </c>
      <c r="C12">
        <v>7.3220000000000001</v>
      </c>
      <c r="F12" s="1">
        <v>1.5E-5</v>
      </c>
      <c r="G12" s="1">
        <v>7.7200000000000003E-3</v>
      </c>
      <c r="I12" s="2">
        <f t="shared" si="0"/>
        <v>4.2888888888888888</v>
      </c>
      <c r="K12" s="1">
        <v>1.5E-5</v>
      </c>
      <c r="L12">
        <v>8.1210000000000004</v>
      </c>
      <c r="N12" s="2">
        <f t="shared" si="1"/>
        <v>15</v>
      </c>
    </row>
    <row r="16" spans="1:14" x14ac:dyDescent="0.25">
      <c r="B16" t="s">
        <v>4</v>
      </c>
      <c r="C16" t="s">
        <v>7</v>
      </c>
      <c r="D16" t="s">
        <v>9</v>
      </c>
      <c r="E16" t="s">
        <v>10</v>
      </c>
    </row>
    <row r="17" spans="2:5" x14ac:dyDescent="0.25">
      <c r="B17" s="2">
        <v>4.2888888888888888</v>
      </c>
      <c r="C17">
        <v>8.1210000000000004</v>
      </c>
      <c r="D17">
        <v>7.3220000000000001</v>
      </c>
      <c r="E17">
        <v>11.09</v>
      </c>
    </row>
    <row r="18" spans="2:5" x14ac:dyDescent="0.25">
      <c r="B18" s="2">
        <v>4.4404761904761898</v>
      </c>
      <c r="C18">
        <v>8.3729999999999993</v>
      </c>
      <c r="D18">
        <v>7.3150000000000004</v>
      </c>
      <c r="E18">
        <v>11.81</v>
      </c>
    </row>
    <row r="19" spans="2:5" x14ac:dyDescent="0.25">
      <c r="B19" s="2">
        <v>4.6025641025641022</v>
      </c>
      <c r="C19">
        <v>8.5749999999999993</v>
      </c>
      <c r="D19">
        <v>7.3140000000000001</v>
      </c>
      <c r="E19">
        <v>12.6</v>
      </c>
    </row>
    <row r="20" spans="2:5" x14ac:dyDescent="0.25">
      <c r="B20" s="2">
        <v>4.791666666666667</v>
      </c>
      <c r="C20">
        <v>8.7100000000000009</v>
      </c>
      <c r="D20">
        <v>7.319</v>
      </c>
      <c r="E20">
        <v>13.48</v>
      </c>
    </row>
    <row r="21" spans="2:5" x14ac:dyDescent="0.25">
      <c r="B21" s="2">
        <v>4.992424242424244</v>
      </c>
      <c r="C21">
        <v>8.7569999999999997</v>
      </c>
      <c r="D21">
        <v>7.3339999999999996</v>
      </c>
      <c r="E21">
        <v>14.44</v>
      </c>
    </row>
    <row r="22" spans="2:5" x14ac:dyDescent="0.25">
      <c r="B22" s="2">
        <v>5.2250000000000005</v>
      </c>
      <c r="C22">
        <v>8.6950000000000003</v>
      </c>
      <c r="D22">
        <v>7.36</v>
      </c>
      <c r="E22">
        <v>15.47</v>
      </c>
    </row>
    <row r="23" spans="2:5" x14ac:dyDescent="0.25">
      <c r="B23" s="2">
        <v>5.4537037037037042</v>
      </c>
      <c r="C23">
        <v>8.4629999999999992</v>
      </c>
      <c r="D23">
        <v>7.407</v>
      </c>
      <c r="E23">
        <v>16.47</v>
      </c>
    </row>
    <row r="24" spans="2:5" x14ac:dyDescent="0.25">
      <c r="B24" s="2">
        <v>5.625</v>
      </c>
      <c r="C24">
        <v>7.9870000000000001</v>
      </c>
      <c r="D24">
        <v>7.4960000000000004</v>
      </c>
      <c r="E24">
        <v>17.21</v>
      </c>
    </row>
    <row r="25" spans="2:5" x14ac:dyDescent="0.25">
      <c r="B25" s="2">
        <v>5.8095238095238093</v>
      </c>
      <c r="C25">
        <v>7.3319999999999999</v>
      </c>
      <c r="D25">
        <v>7.6159999999999997</v>
      </c>
      <c r="E25">
        <v>17.41</v>
      </c>
    </row>
    <row r="26" spans="2:5" x14ac:dyDescent="0.25">
      <c r="B26" s="2">
        <v>6.0277777777777786</v>
      </c>
      <c r="C26">
        <v>6.4829999999999997</v>
      </c>
      <c r="D26">
        <v>7.7750000000000004</v>
      </c>
      <c r="E26">
        <v>16.75</v>
      </c>
    </row>
    <row r="27" spans="2:5" x14ac:dyDescent="0.25">
      <c r="B27" s="2">
        <v>6.2833333333333341</v>
      </c>
      <c r="C27">
        <v>5.4080000000000004</v>
      </c>
      <c r="D27">
        <v>7.992</v>
      </c>
      <c r="E27">
        <v>15.18</v>
      </c>
    </row>
  </sheetData>
  <sortState ref="B17:B27">
    <sortCondition ref="B17:B27"/>
  </sortState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2"/>
  <sheetViews>
    <sheetView workbookViewId="0">
      <selection activeCell="K2" sqref="K2"/>
    </sheetView>
  </sheetViews>
  <sheetFormatPr defaultRowHeight="15" x14ac:dyDescent="0.25"/>
  <cols>
    <col min="1" max="1" width="16" customWidth="1"/>
    <col min="2" max="2" width="15.85546875" customWidth="1"/>
    <col min="3" max="3" width="16" customWidth="1"/>
    <col min="4" max="4" width="14.42578125" customWidth="1"/>
    <col min="5" max="5" width="14.85546875" customWidth="1"/>
  </cols>
  <sheetData>
    <row r="1" spans="1:6" x14ac:dyDescent="0.25">
      <c r="A1" t="s">
        <v>11</v>
      </c>
      <c r="B1" t="s">
        <v>12</v>
      </c>
      <c r="C1" t="s">
        <v>2</v>
      </c>
      <c r="D1" t="s">
        <v>11</v>
      </c>
      <c r="E1" t="s">
        <v>3</v>
      </c>
      <c r="F1" t="s">
        <v>13</v>
      </c>
    </row>
    <row r="2" spans="1:6" x14ac:dyDescent="0.25">
      <c r="A2" s="1">
        <v>0.84</v>
      </c>
      <c r="B2">
        <v>4.71</v>
      </c>
      <c r="C2">
        <v>7.4960000000000004</v>
      </c>
      <c r="D2" s="1">
        <v>0.84</v>
      </c>
      <c r="E2" s="1">
        <v>2.6770000000000001E-3</v>
      </c>
      <c r="F2" s="2">
        <f>E2*1000</f>
        <v>2.677</v>
      </c>
    </row>
    <row r="3" spans="1:6" x14ac:dyDescent="0.25">
      <c r="A3" s="1">
        <v>0.84099999999999997</v>
      </c>
      <c r="B3">
        <v>4.9050000000000002</v>
      </c>
      <c r="C3">
        <v>7.431</v>
      </c>
      <c r="D3" s="1">
        <v>0.84099999999999997</v>
      </c>
      <c r="E3" s="1">
        <v>2.7659999999999998E-3</v>
      </c>
      <c r="F3" s="2">
        <f t="shared" ref="F3:F66" si="0">E3*1000</f>
        <v>2.766</v>
      </c>
    </row>
    <row r="4" spans="1:6" x14ac:dyDescent="0.25">
      <c r="A4" s="1">
        <v>0.84199999999999997</v>
      </c>
      <c r="B4">
        <v>5.0940000000000003</v>
      </c>
      <c r="C4">
        <v>7.37</v>
      </c>
      <c r="D4" s="1">
        <v>0.84199999999999997</v>
      </c>
      <c r="E4" s="1">
        <v>2.8579999999999999E-3</v>
      </c>
      <c r="F4" s="2">
        <f t="shared" si="0"/>
        <v>2.8579999999999997</v>
      </c>
    </row>
    <row r="5" spans="1:6" x14ac:dyDescent="0.25">
      <c r="A5" s="1">
        <v>0.84299999999999997</v>
      </c>
      <c r="B5">
        <v>5.2770000000000001</v>
      </c>
      <c r="C5">
        <v>7.3120000000000003</v>
      </c>
      <c r="D5" s="1">
        <v>0.84299999999999997</v>
      </c>
      <c r="E5" s="1">
        <v>2.9520000000000002E-3</v>
      </c>
      <c r="F5" s="2">
        <f t="shared" si="0"/>
        <v>2.9520000000000004</v>
      </c>
    </row>
    <row r="6" spans="1:6" x14ac:dyDescent="0.25">
      <c r="A6" s="1">
        <v>0.84399999999999997</v>
      </c>
      <c r="B6">
        <v>5.4560000000000004</v>
      </c>
      <c r="C6">
        <v>7.2569999999999997</v>
      </c>
      <c r="D6" s="1">
        <v>0.84399999999999997</v>
      </c>
      <c r="E6" s="1">
        <v>3.0490000000000001E-3</v>
      </c>
      <c r="F6" s="2">
        <f t="shared" si="0"/>
        <v>3.0489999999999999</v>
      </c>
    </row>
    <row r="7" spans="1:6" x14ac:dyDescent="0.25">
      <c r="A7" s="1">
        <v>0.84499999999999997</v>
      </c>
      <c r="B7">
        <v>5.6289999999999996</v>
      </c>
      <c r="C7">
        <v>7.2050000000000001</v>
      </c>
      <c r="D7" s="1">
        <v>0.84499999999999997</v>
      </c>
      <c r="E7" s="1">
        <v>3.1489999999999999E-3</v>
      </c>
      <c r="F7" s="2">
        <f t="shared" si="0"/>
        <v>3.149</v>
      </c>
    </row>
    <row r="8" spans="1:6" x14ac:dyDescent="0.25">
      <c r="A8" s="1">
        <v>0.84599999999999997</v>
      </c>
      <c r="B8">
        <v>5.7969999999999997</v>
      </c>
      <c r="C8">
        <v>7.157</v>
      </c>
      <c r="D8" s="1">
        <v>0.84599999999999997</v>
      </c>
      <c r="E8" s="1">
        <v>3.251E-3</v>
      </c>
      <c r="F8" s="2">
        <f t="shared" si="0"/>
        <v>3.2509999999999999</v>
      </c>
    </row>
    <row r="9" spans="1:6" x14ac:dyDescent="0.25">
      <c r="A9" s="1">
        <v>0.84699999999999998</v>
      </c>
      <c r="B9">
        <v>5.9610000000000003</v>
      </c>
      <c r="C9">
        <v>7.1109999999999998</v>
      </c>
      <c r="D9" s="1">
        <v>0.84699999999999998</v>
      </c>
      <c r="E9" s="1">
        <v>3.3570000000000002E-3</v>
      </c>
      <c r="F9" s="2">
        <f t="shared" si="0"/>
        <v>3.3570000000000002</v>
      </c>
    </row>
    <row r="10" spans="1:6" x14ac:dyDescent="0.25">
      <c r="A10" s="1">
        <v>0.84799999999999998</v>
      </c>
      <c r="B10">
        <v>6.12</v>
      </c>
      <c r="C10">
        <v>7.0679999999999996</v>
      </c>
      <c r="D10" s="1">
        <v>0.84799999999999998</v>
      </c>
      <c r="E10" s="1">
        <v>3.4650000000000002E-3</v>
      </c>
      <c r="F10" s="2">
        <f t="shared" si="0"/>
        <v>3.4650000000000003</v>
      </c>
    </row>
    <row r="11" spans="1:6" x14ac:dyDescent="0.25">
      <c r="A11" s="1">
        <v>0.84899999999999998</v>
      </c>
      <c r="B11">
        <v>6.274</v>
      </c>
      <c r="C11">
        <v>7.0279999999999996</v>
      </c>
      <c r="D11" s="1">
        <v>0.84899999999999998</v>
      </c>
      <c r="E11" s="1">
        <v>3.5760000000000002E-3</v>
      </c>
      <c r="F11" s="2">
        <f t="shared" si="0"/>
        <v>3.5760000000000001</v>
      </c>
    </row>
    <row r="12" spans="1:6" x14ac:dyDescent="0.25">
      <c r="A12" s="1">
        <v>0.85</v>
      </c>
      <c r="B12">
        <v>6.423</v>
      </c>
      <c r="C12">
        <v>6.9909999999999997</v>
      </c>
      <c r="D12" s="1">
        <v>0.85</v>
      </c>
      <c r="E12" s="1">
        <v>3.6900000000000001E-3</v>
      </c>
      <c r="F12" s="2">
        <f t="shared" si="0"/>
        <v>3.69</v>
      </c>
    </row>
    <row r="13" spans="1:6" x14ac:dyDescent="0.25">
      <c r="A13" s="1">
        <v>0.85099999999999998</v>
      </c>
      <c r="B13">
        <v>6.5679999999999996</v>
      </c>
      <c r="C13">
        <v>6.9560000000000004</v>
      </c>
      <c r="D13" s="1">
        <v>0.85099999999999998</v>
      </c>
      <c r="E13" s="1">
        <v>3.8070000000000001E-3</v>
      </c>
      <c r="F13" s="2">
        <f t="shared" si="0"/>
        <v>3.8069999999999999</v>
      </c>
    </row>
    <row r="14" spans="1:6" x14ac:dyDescent="0.25">
      <c r="A14" s="1">
        <v>0.85199999999999998</v>
      </c>
      <c r="B14">
        <v>6.7089999999999996</v>
      </c>
      <c r="C14">
        <v>6.9240000000000004</v>
      </c>
      <c r="D14" s="1">
        <v>0.85199999999999998</v>
      </c>
      <c r="E14" s="1">
        <v>3.9269999999999999E-3</v>
      </c>
      <c r="F14" s="2">
        <f t="shared" si="0"/>
        <v>3.927</v>
      </c>
    </row>
    <row r="15" spans="1:6" x14ac:dyDescent="0.25">
      <c r="A15" s="1">
        <v>0.85299999999999998</v>
      </c>
      <c r="B15">
        <v>6.8449999999999998</v>
      </c>
      <c r="C15">
        <v>6.8940000000000001</v>
      </c>
      <c r="D15" s="1">
        <v>0.85299999999999998</v>
      </c>
      <c r="E15" s="1">
        <v>4.0499999999999998E-3</v>
      </c>
      <c r="F15" s="2">
        <f t="shared" si="0"/>
        <v>4.05</v>
      </c>
    </row>
    <row r="16" spans="1:6" x14ac:dyDescent="0.25">
      <c r="A16" s="1">
        <v>0.85399999999999998</v>
      </c>
      <c r="B16">
        <v>6.9770000000000003</v>
      </c>
      <c r="C16">
        <v>6.8659999999999997</v>
      </c>
      <c r="D16" s="1">
        <v>0.85399999999999998</v>
      </c>
      <c r="E16" s="1">
        <v>4.176E-3</v>
      </c>
      <c r="F16" s="2">
        <f t="shared" si="0"/>
        <v>4.1760000000000002</v>
      </c>
    </row>
    <row r="17" spans="1:6" x14ac:dyDescent="0.25">
      <c r="A17" s="1">
        <v>0.85499999999999998</v>
      </c>
      <c r="B17">
        <v>7.1050000000000004</v>
      </c>
      <c r="C17">
        <v>6.8410000000000002</v>
      </c>
      <c r="D17" s="1">
        <v>0.85499999999999998</v>
      </c>
      <c r="E17" s="1">
        <v>4.3059999999999999E-3</v>
      </c>
      <c r="F17" s="2">
        <f t="shared" si="0"/>
        <v>4.306</v>
      </c>
    </row>
    <row r="18" spans="1:6" x14ac:dyDescent="0.25">
      <c r="A18" s="1">
        <v>0.85599999999999998</v>
      </c>
      <c r="B18">
        <v>7.23</v>
      </c>
      <c r="C18">
        <v>6.8179999999999996</v>
      </c>
      <c r="D18" s="1">
        <v>0.85599999999999998</v>
      </c>
      <c r="E18" s="1">
        <v>4.4380000000000001E-3</v>
      </c>
      <c r="F18" s="2">
        <f t="shared" si="0"/>
        <v>4.4379999999999997</v>
      </c>
    </row>
    <row r="19" spans="1:6" x14ac:dyDescent="0.25">
      <c r="A19" s="1">
        <v>0.85699999999999998</v>
      </c>
      <c r="B19">
        <v>7.35</v>
      </c>
      <c r="C19">
        <v>6.7969999999999997</v>
      </c>
      <c r="D19" s="1">
        <v>0.85699999999999998</v>
      </c>
      <c r="E19" s="1">
        <v>4.5739999999999999E-3</v>
      </c>
      <c r="F19" s="2">
        <f t="shared" si="0"/>
        <v>4.5739999999999998</v>
      </c>
    </row>
    <row r="20" spans="1:6" x14ac:dyDescent="0.25">
      <c r="A20" s="1">
        <v>0.85799999999999998</v>
      </c>
      <c r="B20">
        <v>7.4660000000000002</v>
      </c>
      <c r="C20">
        <v>6.7779999999999996</v>
      </c>
      <c r="D20" s="1">
        <v>0.85799999999999998</v>
      </c>
      <c r="E20" s="1">
        <v>4.7130000000000002E-3</v>
      </c>
      <c r="F20" s="2">
        <f t="shared" si="0"/>
        <v>4.7130000000000001</v>
      </c>
    </row>
    <row r="21" spans="1:6" x14ac:dyDescent="0.25">
      <c r="A21" s="1">
        <v>0.85899999999999999</v>
      </c>
      <c r="B21">
        <v>7.5789999999999997</v>
      </c>
      <c r="C21">
        <v>6.7610000000000001</v>
      </c>
      <c r="D21" s="1">
        <v>0.85899999999999999</v>
      </c>
      <c r="E21" s="1">
        <v>4.8549999999999999E-3</v>
      </c>
      <c r="F21" s="2">
        <f t="shared" si="0"/>
        <v>4.8549999999999995</v>
      </c>
    </row>
    <row r="22" spans="1:6" x14ac:dyDescent="0.25">
      <c r="A22" s="1">
        <v>0.86</v>
      </c>
      <c r="B22">
        <v>7.6879999999999997</v>
      </c>
      <c r="C22">
        <v>6.7450000000000001</v>
      </c>
      <c r="D22" s="1">
        <v>0.86</v>
      </c>
      <c r="E22" s="1">
        <v>5.0010000000000002E-3</v>
      </c>
      <c r="F22" s="2">
        <f t="shared" si="0"/>
        <v>5.0010000000000003</v>
      </c>
    </row>
    <row r="23" spans="1:6" x14ac:dyDescent="0.25">
      <c r="A23" s="1">
        <v>0.86099999999999999</v>
      </c>
      <c r="B23">
        <v>7.7939999999999996</v>
      </c>
      <c r="C23">
        <v>6.7320000000000002</v>
      </c>
      <c r="D23" s="1">
        <v>0.86099999999999999</v>
      </c>
      <c r="E23" s="1">
        <v>5.1500000000000001E-3</v>
      </c>
      <c r="F23" s="2">
        <f t="shared" si="0"/>
        <v>5.15</v>
      </c>
    </row>
    <row r="24" spans="1:6" x14ac:dyDescent="0.25">
      <c r="A24" s="1">
        <v>0.86199999999999999</v>
      </c>
      <c r="B24">
        <v>7.8959999999999999</v>
      </c>
      <c r="C24">
        <v>6.7210000000000001</v>
      </c>
      <c r="D24" s="1">
        <v>0.86199999999999999</v>
      </c>
      <c r="E24" s="1">
        <v>5.3020000000000003E-3</v>
      </c>
      <c r="F24" s="2">
        <f t="shared" si="0"/>
        <v>5.3020000000000005</v>
      </c>
    </row>
    <row r="25" spans="1:6" x14ac:dyDescent="0.25">
      <c r="A25" s="1">
        <v>0.86299999999999999</v>
      </c>
      <c r="B25">
        <v>7.9950000000000001</v>
      </c>
      <c r="C25">
        <v>6.7110000000000003</v>
      </c>
      <c r="D25" s="1">
        <v>0.86299999999999999</v>
      </c>
      <c r="E25" s="1">
        <v>5.4580000000000002E-3</v>
      </c>
      <c r="F25" s="2">
        <f t="shared" si="0"/>
        <v>5.4580000000000002</v>
      </c>
    </row>
    <row r="26" spans="1:6" x14ac:dyDescent="0.25">
      <c r="A26" s="1">
        <v>0.86399999999999999</v>
      </c>
      <c r="B26">
        <v>8.0909999999999993</v>
      </c>
      <c r="C26">
        <v>6.7030000000000003</v>
      </c>
      <c r="D26" s="1">
        <v>0.86399999999999999</v>
      </c>
      <c r="E26" s="1">
        <v>5.6169999999999996E-3</v>
      </c>
      <c r="F26" s="2">
        <f t="shared" si="0"/>
        <v>5.617</v>
      </c>
    </row>
    <row r="27" spans="1:6" x14ac:dyDescent="0.25">
      <c r="A27" s="1">
        <v>0.86499999999999999</v>
      </c>
      <c r="B27">
        <v>8.1829999999999998</v>
      </c>
      <c r="C27">
        <v>6.6970000000000001</v>
      </c>
      <c r="D27" s="1">
        <v>0.86499999999999999</v>
      </c>
      <c r="E27" s="1">
        <v>5.7800000000000004E-3</v>
      </c>
      <c r="F27" s="2">
        <f t="shared" si="0"/>
        <v>5.78</v>
      </c>
    </row>
    <row r="28" spans="1:6" x14ac:dyDescent="0.25">
      <c r="A28" s="1">
        <v>0.86599999999999999</v>
      </c>
      <c r="B28">
        <v>8.2729999999999997</v>
      </c>
      <c r="C28">
        <v>6.6920000000000002</v>
      </c>
      <c r="D28" s="1">
        <v>0.86599999999999999</v>
      </c>
      <c r="E28" s="1">
        <v>5.9459999999999999E-3</v>
      </c>
      <c r="F28" s="2">
        <f t="shared" si="0"/>
        <v>5.9459999999999997</v>
      </c>
    </row>
    <row r="29" spans="1:6" x14ac:dyDescent="0.25">
      <c r="A29" s="1">
        <v>0.86699999999999999</v>
      </c>
      <c r="B29">
        <v>8.359</v>
      </c>
      <c r="C29">
        <v>6.6890000000000001</v>
      </c>
      <c r="D29" s="1">
        <v>0.86699999999999999</v>
      </c>
      <c r="E29" s="1">
        <v>6.1149999999999998E-3</v>
      </c>
      <c r="F29" s="2">
        <f t="shared" si="0"/>
        <v>6.1150000000000002</v>
      </c>
    </row>
    <row r="30" spans="1:6" x14ac:dyDescent="0.25">
      <c r="A30" s="1">
        <v>0.86799999999999999</v>
      </c>
      <c r="B30">
        <v>8.4420000000000002</v>
      </c>
      <c r="C30">
        <v>6.6870000000000003</v>
      </c>
      <c r="D30" s="1">
        <v>0.86799999999999999</v>
      </c>
      <c r="E30" s="1">
        <v>6.2880000000000002E-3</v>
      </c>
      <c r="F30" s="2">
        <f t="shared" si="0"/>
        <v>6.2880000000000003</v>
      </c>
    </row>
    <row r="31" spans="1:6" x14ac:dyDescent="0.25">
      <c r="A31" s="1">
        <v>0.86899999999999999</v>
      </c>
      <c r="B31">
        <v>8.5229999999999997</v>
      </c>
      <c r="C31">
        <v>6.6879999999999997</v>
      </c>
      <c r="D31" s="1">
        <v>0.86899999999999999</v>
      </c>
      <c r="E31" s="1">
        <v>6.4650000000000003E-3</v>
      </c>
      <c r="F31" s="2">
        <f t="shared" si="0"/>
        <v>6.4649999999999999</v>
      </c>
    </row>
    <row r="32" spans="1:6" x14ac:dyDescent="0.25">
      <c r="A32" s="1">
        <v>0.87</v>
      </c>
      <c r="B32">
        <v>8.6</v>
      </c>
      <c r="C32">
        <v>6.69</v>
      </c>
      <c r="D32" s="1">
        <v>0.87</v>
      </c>
      <c r="E32" s="1">
        <v>6.6449999999999999E-3</v>
      </c>
      <c r="F32" s="2">
        <f t="shared" si="0"/>
        <v>6.6449999999999996</v>
      </c>
    </row>
    <row r="33" spans="1:6" x14ac:dyDescent="0.25">
      <c r="A33" s="1">
        <v>0.871</v>
      </c>
      <c r="B33">
        <v>8.6750000000000007</v>
      </c>
      <c r="C33">
        <v>6.6929999999999996</v>
      </c>
      <c r="D33" s="1">
        <v>0.871</v>
      </c>
      <c r="E33" s="1">
        <v>6.829E-3</v>
      </c>
      <c r="F33" s="2">
        <f t="shared" si="0"/>
        <v>6.8289999999999997</v>
      </c>
    </row>
    <row r="34" spans="1:6" x14ac:dyDescent="0.25">
      <c r="A34" s="1">
        <v>0.872</v>
      </c>
      <c r="B34">
        <v>8.7469999999999999</v>
      </c>
      <c r="C34">
        <v>6.6970000000000001</v>
      </c>
      <c r="D34" s="1">
        <v>0.872</v>
      </c>
      <c r="E34" s="1">
        <v>7.0159999999999997E-3</v>
      </c>
      <c r="F34" s="2">
        <f t="shared" si="0"/>
        <v>7.016</v>
      </c>
    </row>
    <row r="35" spans="1:6" x14ac:dyDescent="0.25">
      <c r="A35" s="1">
        <v>0.873</v>
      </c>
      <c r="B35">
        <v>8.8160000000000007</v>
      </c>
      <c r="C35">
        <v>6.7030000000000003</v>
      </c>
      <c r="D35" s="1">
        <v>0.873</v>
      </c>
      <c r="E35" s="1">
        <v>7.2069999999999999E-3</v>
      </c>
      <c r="F35" s="2">
        <f t="shared" si="0"/>
        <v>7.2069999999999999</v>
      </c>
    </row>
    <row r="36" spans="1:6" x14ac:dyDescent="0.25">
      <c r="A36" s="1">
        <v>0.874</v>
      </c>
      <c r="B36">
        <v>8.8829999999999991</v>
      </c>
      <c r="C36">
        <v>6.71</v>
      </c>
      <c r="D36" s="1">
        <v>0.874</v>
      </c>
      <c r="E36" s="1">
        <v>7.4009999999999996E-3</v>
      </c>
      <c r="F36" s="2">
        <f t="shared" si="0"/>
        <v>7.4009999999999998</v>
      </c>
    </row>
    <row r="37" spans="1:6" x14ac:dyDescent="0.25">
      <c r="A37" s="1">
        <v>0.875</v>
      </c>
      <c r="B37">
        <v>8.9469999999999992</v>
      </c>
      <c r="C37">
        <v>6.718</v>
      </c>
      <c r="D37" s="1">
        <v>0.875</v>
      </c>
      <c r="E37" s="1">
        <v>7.5989999999999999E-3</v>
      </c>
      <c r="F37" s="2">
        <f t="shared" si="0"/>
        <v>7.5990000000000002</v>
      </c>
    </row>
    <row r="38" spans="1:6" x14ac:dyDescent="0.25">
      <c r="A38" s="1">
        <v>0.876</v>
      </c>
      <c r="B38">
        <v>9.0079999999999991</v>
      </c>
      <c r="C38">
        <v>6.7279999999999998</v>
      </c>
      <c r="D38" s="1">
        <v>0.876</v>
      </c>
      <c r="E38" s="1">
        <v>7.8009999999999998E-3</v>
      </c>
      <c r="F38" s="2">
        <f t="shared" si="0"/>
        <v>7.8010000000000002</v>
      </c>
    </row>
    <row r="39" spans="1:6" x14ac:dyDescent="0.25">
      <c r="A39" s="1">
        <v>0.877</v>
      </c>
      <c r="B39">
        <v>9.0670000000000002</v>
      </c>
      <c r="C39">
        <v>6.7389999999999999</v>
      </c>
      <c r="D39" s="1">
        <v>0.877</v>
      </c>
      <c r="E39" s="1">
        <v>8.0059999999999992E-3</v>
      </c>
      <c r="F39" s="2">
        <f t="shared" si="0"/>
        <v>8.0059999999999985</v>
      </c>
    </row>
    <row r="40" spans="1:6" x14ac:dyDescent="0.25">
      <c r="A40" s="1">
        <v>0.878</v>
      </c>
      <c r="B40">
        <v>9.1240000000000006</v>
      </c>
      <c r="C40">
        <v>6.7510000000000003</v>
      </c>
      <c r="D40" s="1">
        <v>0.878</v>
      </c>
      <c r="E40" s="1">
        <v>8.2140000000000008E-3</v>
      </c>
      <c r="F40" s="2">
        <f t="shared" si="0"/>
        <v>8.2140000000000004</v>
      </c>
    </row>
    <row r="41" spans="1:6" x14ac:dyDescent="0.25">
      <c r="A41" s="1">
        <v>0.879</v>
      </c>
      <c r="B41">
        <v>9.1780000000000008</v>
      </c>
      <c r="C41">
        <v>6.766</v>
      </c>
      <c r="D41" s="1">
        <v>0.879</v>
      </c>
      <c r="E41" s="1">
        <v>8.4259999999999995E-3</v>
      </c>
      <c r="F41" s="2">
        <f t="shared" si="0"/>
        <v>8.4260000000000002</v>
      </c>
    </row>
    <row r="42" spans="1:6" x14ac:dyDescent="0.25">
      <c r="A42" s="1">
        <v>0.88</v>
      </c>
      <c r="B42">
        <v>9.2289999999999992</v>
      </c>
      <c r="C42">
        <v>6.78</v>
      </c>
      <c r="D42" s="1">
        <v>0.88</v>
      </c>
      <c r="E42" s="1">
        <v>8.6420000000000004E-3</v>
      </c>
      <c r="F42" s="2">
        <f t="shared" si="0"/>
        <v>8.6420000000000012</v>
      </c>
    </row>
    <row r="43" spans="1:6" x14ac:dyDescent="0.25">
      <c r="A43" s="1">
        <v>0.88100000000000001</v>
      </c>
      <c r="B43">
        <v>9.2780000000000005</v>
      </c>
      <c r="C43">
        <v>6.7969999999999997</v>
      </c>
      <c r="D43" s="1">
        <v>0.88100000000000001</v>
      </c>
      <c r="E43" s="1">
        <v>8.8610000000000008E-3</v>
      </c>
      <c r="F43" s="2">
        <f t="shared" si="0"/>
        <v>8.8610000000000007</v>
      </c>
    </row>
    <row r="44" spans="1:6" x14ac:dyDescent="0.25">
      <c r="A44" s="1">
        <v>0.88200000000000001</v>
      </c>
      <c r="B44">
        <v>9.3249999999999993</v>
      </c>
      <c r="C44">
        <v>6.8150000000000004</v>
      </c>
      <c r="D44" s="1">
        <v>0.88200000000000001</v>
      </c>
      <c r="E44" s="1">
        <v>9.0830000000000008E-3</v>
      </c>
      <c r="F44" s="2">
        <f t="shared" si="0"/>
        <v>9.0830000000000002</v>
      </c>
    </row>
    <row r="45" spans="1:6" x14ac:dyDescent="0.25">
      <c r="A45" s="1">
        <v>0.88300000000000001</v>
      </c>
      <c r="B45">
        <v>9.3699999999999992</v>
      </c>
      <c r="C45">
        <v>6.8339999999999996</v>
      </c>
      <c r="D45" s="1">
        <v>0.88300000000000001</v>
      </c>
      <c r="E45" s="1">
        <v>9.3089999999999996E-3</v>
      </c>
      <c r="F45" s="2">
        <f t="shared" si="0"/>
        <v>9.3089999999999993</v>
      </c>
    </row>
    <row r="46" spans="1:6" x14ac:dyDescent="0.25">
      <c r="A46" s="1">
        <v>0.88400000000000001</v>
      </c>
      <c r="B46">
        <v>9.4120000000000008</v>
      </c>
      <c r="C46">
        <v>6.8529999999999998</v>
      </c>
      <c r="D46" s="1">
        <v>0.88400000000000001</v>
      </c>
      <c r="E46" s="1">
        <v>9.5390000000000006E-3</v>
      </c>
      <c r="F46" s="2">
        <f t="shared" si="0"/>
        <v>9.5390000000000015</v>
      </c>
    </row>
    <row r="47" spans="1:6" x14ac:dyDescent="0.25">
      <c r="A47" s="1">
        <v>0.88500000000000001</v>
      </c>
      <c r="B47">
        <v>9.452</v>
      </c>
      <c r="C47">
        <v>6.875</v>
      </c>
      <c r="D47" s="1">
        <v>0.88500000000000001</v>
      </c>
      <c r="E47" s="1">
        <v>9.7719999999999994E-3</v>
      </c>
      <c r="F47" s="2">
        <f t="shared" si="0"/>
        <v>9.7720000000000002</v>
      </c>
    </row>
    <row r="48" spans="1:6" x14ac:dyDescent="0.25">
      <c r="A48" s="1">
        <v>0.88600000000000001</v>
      </c>
      <c r="B48">
        <v>9.4890000000000008</v>
      </c>
      <c r="C48">
        <v>6.8979999999999997</v>
      </c>
      <c r="D48" s="1">
        <v>0.88600000000000001</v>
      </c>
      <c r="E48" s="1">
        <v>1.001E-2</v>
      </c>
      <c r="F48" s="2">
        <f t="shared" si="0"/>
        <v>10.01</v>
      </c>
    </row>
    <row r="49" spans="1:6" x14ac:dyDescent="0.25">
      <c r="A49" s="1">
        <v>0.88700000000000001</v>
      </c>
      <c r="B49">
        <v>9.5239999999999991</v>
      </c>
      <c r="C49">
        <v>6.9210000000000003</v>
      </c>
      <c r="D49" s="1">
        <v>0.88700000000000001</v>
      </c>
      <c r="E49" s="1">
        <v>1.025E-2</v>
      </c>
      <c r="F49" s="2">
        <f t="shared" si="0"/>
        <v>10.25</v>
      </c>
    </row>
    <row r="50" spans="1:6" x14ac:dyDescent="0.25">
      <c r="A50" s="1">
        <v>0.88800000000000001</v>
      </c>
      <c r="B50">
        <v>9.5570000000000004</v>
      </c>
      <c r="C50">
        <v>6.9470000000000001</v>
      </c>
      <c r="D50" s="1">
        <v>0.88800000000000001</v>
      </c>
      <c r="E50" s="1">
        <v>1.0489999999999999E-2</v>
      </c>
      <c r="F50" s="2">
        <f t="shared" si="0"/>
        <v>10.489999999999998</v>
      </c>
    </row>
    <row r="51" spans="1:6" x14ac:dyDescent="0.25">
      <c r="A51" s="1">
        <v>0.88900000000000001</v>
      </c>
      <c r="B51">
        <v>9.5879999999999992</v>
      </c>
      <c r="C51">
        <v>6.9740000000000002</v>
      </c>
      <c r="D51" s="1">
        <v>0.88900000000000001</v>
      </c>
      <c r="E51" s="1">
        <v>1.074E-2</v>
      </c>
      <c r="F51" s="2">
        <f t="shared" si="0"/>
        <v>10.74</v>
      </c>
    </row>
    <row r="52" spans="1:6" x14ac:dyDescent="0.25">
      <c r="A52" s="1">
        <v>0.89</v>
      </c>
      <c r="B52">
        <v>9.6159999999999997</v>
      </c>
      <c r="C52">
        <v>7.0019999999999998</v>
      </c>
      <c r="D52" s="1">
        <v>0.89</v>
      </c>
      <c r="E52" s="1">
        <v>1.099E-2</v>
      </c>
      <c r="F52" s="2">
        <f t="shared" si="0"/>
        <v>10.99</v>
      </c>
    </row>
    <row r="53" spans="1:6" x14ac:dyDescent="0.25">
      <c r="A53" s="1">
        <v>0.89100000000000001</v>
      </c>
      <c r="B53">
        <v>9.6419999999999995</v>
      </c>
      <c r="C53">
        <v>7.0309999999999997</v>
      </c>
      <c r="D53" s="1">
        <v>0.89100000000000001</v>
      </c>
      <c r="E53" s="1">
        <v>1.124E-2</v>
      </c>
      <c r="F53" s="2">
        <f t="shared" si="0"/>
        <v>11.24</v>
      </c>
    </row>
    <row r="54" spans="1:6" x14ac:dyDescent="0.25">
      <c r="A54" s="1">
        <v>0.89200000000000002</v>
      </c>
      <c r="B54">
        <v>9.6649999999999991</v>
      </c>
      <c r="C54">
        <v>7.0620000000000003</v>
      </c>
      <c r="D54" s="1">
        <v>0.89200000000000002</v>
      </c>
      <c r="E54" s="1">
        <v>1.149E-2</v>
      </c>
      <c r="F54" s="2">
        <f t="shared" si="0"/>
        <v>11.49</v>
      </c>
    </row>
    <row r="55" spans="1:6" x14ac:dyDescent="0.25">
      <c r="A55" s="1">
        <v>0.89300000000000002</v>
      </c>
      <c r="B55">
        <v>9.6859999999999999</v>
      </c>
      <c r="C55">
        <v>7.0949999999999998</v>
      </c>
      <c r="D55" s="1">
        <v>0.89300000000000002</v>
      </c>
      <c r="E55" s="1">
        <v>1.175E-2</v>
      </c>
      <c r="F55" s="2">
        <f t="shared" si="0"/>
        <v>11.75</v>
      </c>
    </row>
    <row r="56" spans="1:6" x14ac:dyDescent="0.25">
      <c r="A56" s="1">
        <v>0.89400000000000002</v>
      </c>
      <c r="B56">
        <v>9.7050000000000001</v>
      </c>
      <c r="C56">
        <v>7.1280000000000001</v>
      </c>
      <c r="D56" s="1">
        <v>0.89400000000000002</v>
      </c>
      <c r="E56" s="1">
        <v>1.2019999999999999E-2</v>
      </c>
      <c r="F56" s="2">
        <f t="shared" si="0"/>
        <v>12.02</v>
      </c>
    </row>
    <row r="57" spans="1:6" x14ac:dyDescent="0.25">
      <c r="A57" s="1">
        <v>0.89500000000000002</v>
      </c>
      <c r="B57">
        <v>9.7210000000000001</v>
      </c>
      <c r="C57">
        <v>7.1630000000000003</v>
      </c>
      <c r="D57" s="1">
        <v>0.89500000000000002</v>
      </c>
      <c r="E57" s="1">
        <v>1.2279999999999999E-2</v>
      </c>
      <c r="F57" s="2">
        <f t="shared" si="0"/>
        <v>12.28</v>
      </c>
    </row>
    <row r="58" spans="1:6" x14ac:dyDescent="0.25">
      <c r="A58" s="1">
        <v>0.89600000000000002</v>
      </c>
      <c r="B58">
        <v>9.7349999999999994</v>
      </c>
      <c r="C58">
        <v>7.2</v>
      </c>
      <c r="D58" s="1">
        <v>0.89600000000000002</v>
      </c>
      <c r="E58" s="1">
        <v>1.255E-2</v>
      </c>
      <c r="F58" s="2">
        <f t="shared" si="0"/>
        <v>12.55</v>
      </c>
    </row>
    <row r="59" spans="1:6" x14ac:dyDescent="0.25">
      <c r="A59" s="1">
        <v>0.89700000000000002</v>
      </c>
      <c r="B59">
        <v>9.7460000000000004</v>
      </c>
      <c r="C59">
        <v>7.2389999999999999</v>
      </c>
      <c r="D59" s="1">
        <v>0.89700000000000002</v>
      </c>
      <c r="E59" s="1">
        <v>1.282E-2</v>
      </c>
      <c r="F59" s="2">
        <f t="shared" si="0"/>
        <v>12.82</v>
      </c>
    </row>
    <row r="60" spans="1:6" x14ac:dyDescent="0.25">
      <c r="A60" s="1">
        <v>0.89800000000000002</v>
      </c>
      <c r="B60">
        <v>9.7539999999999996</v>
      </c>
      <c r="C60">
        <v>7.2789999999999999</v>
      </c>
      <c r="D60" s="1">
        <v>0.89800000000000002</v>
      </c>
      <c r="E60" s="1">
        <v>1.3089999999999999E-2</v>
      </c>
      <c r="F60" s="2">
        <f t="shared" si="0"/>
        <v>13.09</v>
      </c>
    </row>
    <row r="61" spans="1:6" x14ac:dyDescent="0.25">
      <c r="A61" s="1">
        <v>0.89900000000000002</v>
      </c>
      <c r="B61">
        <v>9.76</v>
      </c>
      <c r="C61">
        <v>7.32</v>
      </c>
      <c r="D61" s="1">
        <v>0.89900000000000002</v>
      </c>
      <c r="E61" s="1">
        <v>1.337E-2</v>
      </c>
      <c r="F61" s="2">
        <f t="shared" si="0"/>
        <v>13.37</v>
      </c>
    </row>
    <row r="62" spans="1:6" x14ac:dyDescent="0.25">
      <c r="A62" s="1">
        <v>0.9</v>
      </c>
      <c r="B62">
        <v>9.7639999999999993</v>
      </c>
      <c r="C62">
        <v>7.3639999999999999</v>
      </c>
      <c r="D62" s="1">
        <v>0.9</v>
      </c>
      <c r="E62" s="1">
        <v>1.3650000000000001E-2</v>
      </c>
      <c r="F62" s="2">
        <f t="shared" si="0"/>
        <v>13.65</v>
      </c>
    </row>
    <row r="63" spans="1:6" x14ac:dyDescent="0.25">
      <c r="A63" s="1">
        <v>0.90100000000000002</v>
      </c>
      <c r="B63">
        <v>9.7650000000000006</v>
      </c>
      <c r="C63">
        <v>7.4089999999999998</v>
      </c>
      <c r="D63" s="1">
        <v>0.90100000000000002</v>
      </c>
      <c r="E63" s="1">
        <v>1.393E-2</v>
      </c>
      <c r="F63" s="2">
        <f t="shared" si="0"/>
        <v>13.93</v>
      </c>
    </row>
    <row r="64" spans="1:6" x14ac:dyDescent="0.25">
      <c r="A64" s="1">
        <v>0.90200000000000002</v>
      </c>
      <c r="B64">
        <v>9.7629999999999999</v>
      </c>
      <c r="C64">
        <v>7.4560000000000004</v>
      </c>
      <c r="D64" s="1">
        <v>0.90200000000000002</v>
      </c>
      <c r="E64" s="1">
        <v>1.422E-2</v>
      </c>
      <c r="F64" s="2">
        <f t="shared" si="0"/>
        <v>14.22</v>
      </c>
    </row>
    <row r="65" spans="1:6" x14ac:dyDescent="0.25">
      <c r="A65" s="1">
        <v>0.90300000000000002</v>
      </c>
      <c r="B65">
        <v>9.7579999999999991</v>
      </c>
      <c r="C65">
        <v>7.5049999999999999</v>
      </c>
      <c r="D65" s="1">
        <v>0.90300000000000002</v>
      </c>
      <c r="E65" s="1">
        <v>1.451E-2</v>
      </c>
      <c r="F65" s="2">
        <f t="shared" si="0"/>
        <v>14.51</v>
      </c>
    </row>
    <row r="66" spans="1:6" x14ac:dyDescent="0.25">
      <c r="A66" s="1">
        <v>0.90400000000000003</v>
      </c>
      <c r="B66">
        <v>9.75</v>
      </c>
      <c r="C66">
        <v>7.556</v>
      </c>
      <c r="D66" s="1">
        <v>0.90400000000000003</v>
      </c>
      <c r="E66" s="1">
        <v>1.4800000000000001E-2</v>
      </c>
      <c r="F66" s="2">
        <f t="shared" si="0"/>
        <v>14.8</v>
      </c>
    </row>
    <row r="67" spans="1:6" x14ac:dyDescent="0.25">
      <c r="A67" s="1">
        <v>0.90500000000000003</v>
      </c>
      <c r="B67">
        <v>9.7390000000000008</v>
      </c>
      <c r="C67">
        <v>7.609</v>
      </c>
      <c r="D67" s="1">
        <v>0.90500000000000003</v>
      </c>
      <c r="E67" s="1">
        <v>1.5089999999999999E-2</v>
      </c>
      <c r="F67" s="2">
        <f t="shared" ref="F67:F92" si="1">E67*1000</f>
        <v>15.09</v>
      </c>
    </row>
    <row r="68" spans="1:6" x14ac:dyDescent="0.25">
      <c r="A68" s="1">
        <v>0.90600000000000003</v>
      </c>
      <c r="B68">
        <v>9.7260000000000009</v>
      </c>
      <c r="C68">
        <v>7.6639999999999997</v>
      </c>
      <c r="D68" s="1">
        <v>0.90600000000000003</v>
      </c>
      <c r="E68" s="1">
        <v>1.538E-2</v>
      </c>
      <c r="F68" s="2">
        <f t="shared" si="1"/>
        <v>15.379999999999999</v>
      </c>
    </row>
    <row r="69" spans="1:6" x14ac:dyDescent="0.25">
      <c r="A69" s="1">
        <v>0.90700000000000003</v>
      </c>
      <c r="B69">
        <v>9.7089999999999996</v>
      </c>
      <c r="C69">
        <v>7.7210000000000001</v>
      </c>
      <c r="D69" s="1">
        <v>0.90700000000000003</v>
      </c>
      <c r="E69" s="1">
        <v>1.5679999999999999E-2</v>
      </c>
      <c r="F69" s="2">
        <f t="shared" si="1"/>
        <v>15.68</v>
      </c>
    </row>
    <row r="70" spans="1:6" x14ac:dyDescent="0.25">
      <c r="A70" s="1">
        <v>0.90800000000000003</v>
      </c>
      <c r="B70">
        <v>9.6890000000000001</v>
      </c>
      <c r="C70">
        <v>7.78</v>
      </c>
      <c r="D70" s="1">
        <v>0.90800000000000003</v>
      </c>
      <c r="E70" s="1">
        <v>1.5980000000000001E-2</v>
      </c>
      <c r="F70" s="2">
        <f t="shared" si="1"/>
        <v>15.98</v>
      </c>
    </row>
    <row r="71" spans="1:6" x14ac:dyDescent="0.25">
      <c r="A71" s="1">
        <v>0.90900000000000003</v>
      </c>
      <c r="B71">
        <v>9.6660000000000004</v>
      </c>
      <c r="C71">
        <v>7.8419999999999996</v>
      </c>
      <c r="D71" s="1">
        <v>0.90900000000000003</v>
      </c>
      <c r="E71" s="1">
        <v>1.6279999999999999E-2</v>
      </c>
      <c r="F71" s="2">
        <f t="shared" si="1"/>
        <v>16.279999999999998</v>
      </c>
    </row>
    <row r="72" spans="1:6" x14ac:dyDescent="0.25">
      <c r="A72" s="1">
        <v>0.91</v>
      </c>
      <c r="B72">
        <v>9.6389999999999993</v>
      </c>
      <c r="C72">
        <v>7.9059999999999997</v>
      </c>
      <c r="D72" s="1">
        <v>0.91</v>
      </c>
      <c r="E72" s="1">
        <v>1.6580000000000001E-2</v>
      </c>
      <c r="F72" s="2">
        <f t="shared" si="1"/>
        <v>16.580000000000002</v>
      </c>
    </row>
    <row r="73" spans="1:6" x14ac:dyDescent="0.25">
      <c r="A73" s="1">
        <v>0.91100000000000003</v>
      </c>
      <c r="B73">
        <v>9.61</v>
      </c>
      <c r="C73">
        <v>7.9720000000000004</v>
      </c>
      <c r="D73" s="1">
        <v>0.91100000000000003</v>
      </c>
      <c r="E73" s="1">
        <v>1.6889999999999999E-2</v>
      </c>
      <c r="F73" s="2">
        <f t="shared" si="1"/>
        <v>16.889999999999997</v>
      </c>
    </row>
    <row r="74" spans="1:6" x14ac:dyDescent="0.25">
      <c r="A74" s="1">
        <v>0.91200000000000003</v>
      </c>
      <c r="B74">
        <v>9.5760000000000005</v>
      </c>
      <c r="C74">
        <v>8.0410000000000004</v>
      </c>
      <c r="D74" s="1">
        <v>0.91200000000000003</v>
      </c>
      <c r="E74" s="1">
        <v>1.72E-2</v>
      </c>
      <c r="F74" s="2">
        <f t="shared" si="1"/>
        <v>17.2</v>
      </c>
    </row>
    <row r="75" spans="1:6" x14ac:dyDescent="0.25">
      <c r="A75" s="1">
        <v>0.91300000000000003</v>
      </c>
      <c r="B75">
        <v>9.5389999999999997</v>
      </c>
      <c r="C75">
        <v>8.1129999999999995</v>
      </c>
      <c r="D75" s="1">
        <v>0.91300000000000003</v>
      </c>
      <c r="E75" s="1">
        <v>1.7510000000000001E-2</v>
      </c>
      <c r="F75" s="2">
        <f t="shared" si="1"/>
        <v>17.510000000000002</v>
      </c>
    </row>
    <row r="76" spans="1:6" x14ac:dyDescent="0.25">
      <c r="A76" s="1">
        <v>0.91400000000000003</v>
      </c>
      <c r="B76">
        <v>9.4990000000000006</v>
      </c>
      <c r="C76">
        <v>8.1869999999999994</v>
      </c>
      <c r="D76" s="1">
        <v>0.91400000000000003</v>
      </c>
      <c r="E76" s="1">
        <v>1.7819999999999999E-2</v>
      </c>
      <c r="F76" s="2">
        <f t="shared" si="1"/>
        <v>17.82</v>
      </c>
    </row>
    <row r="77" spans="1:6" x14ac:dyDescent="0.25">
      <c r="A77" s="1">
        <v>0.91500000000000004</v>
      </c>
      <c r="B77">
        <v>9.4540000000000006</v>
      </c>
      <c r="C77">
        <v>8.2650000000000006</v>
      </c>
      <c r="D77" s="1">
        <v>0.91500000000000004</v>
      </c>
      <c r="E77" s="1">
        <v>1.813E-2</v>
      </c>
      <c r="F77" s="2">
        <f t="shared" si="1"/>
        <v>18.13</v>
      </c>
    </row>
    <row r="78" spans="1:6" x14ac:dyDescent="0.25">
      <c r="A78" s="1">
        <v>0.91600000000000004</v>
      </c>
      <c r="B78">
        <v>9.4060000000000006</v>
      </c>
      <c r="C78">
        <v>8.3450000000000006</v>
      </c>
      <c r="D78" s="1">
        <v>0.91600000000000004</v>
      </c>
      <c r="E78" s="1">
        <v>1.8450000000000001E-2</v>
      </c>
      <c r="F78" s="2">
        <f t="shared" si="1"/>
        <v>18.450000000000003</v>
      </c>
    </row>
    <row r="79" spans="1:6" x14ac:dyDescent="0.25">
      <c r="A79" s="1">
        <v>0.91700000000000004</v>
      </c>
      <c r="B79">
        <v>9.3539999999999992</v>
      </c>
      <c r="C79">
        <v>8.4280000000000008</v>
      </c>
      <c r="D79" s="1">
        <v>0.91700000000000004</v>
      </c>
      <c r="E79" s="1">
        <v>1.8759999999999999E-2</v>
      </c>
      <c r="F79" s="2">
        <f t="shared" si="1"/>
        <v>18.759999999999998</v>
      </c>
    </row>
    <row r="80" spans="1:6" x14ac:dyDescent="0.25">
      <c r="A80" s="1">
        <v>0.91800000000000004</v>
      </c>
      <c r="B80">
        <v>9.298</v>
      </c>
      <c r="C80">
        <v>8.5139999999999993</v>
      </c>
      <c r="D80" s="1">
        <v>0.91800000000000004</v>
      </c>
      <c r="E80" s="1">
        <v>1.908E-2</v>
      </c>
      <c r="F80" s="2">
        <f t="shared" si="1"/>
        <v>19.079999999999998</v>
      </c>
    </row>
    <row r="81" spans="1:6" x14ac:dyDescent="0.25">
      <c r="A81" s="1">
        <v>0.91900000000000004</v>
      </c>
      <c r="B81">
        <v>9.2370000000000001</v>
      </c>
      <c r="C81">
        <v>8.6029999999999998</v>
      </c>
      <c r="D81" s="1">
        <v>0.91900000000000004</v>
      </c>
      <c r="E81" s="1">
        <v>1.9400000000000001E-2</v>
      </c>
      <c r="F81" s="2">
        <f t="shared" si="1"/>
        <v>19.400000000000002</v>
      </c>
    </row>
    <row r="82" spans="1:6" x14ac:dyDescent="0.25">
      <c r="A82" s="1">
        <v>0.92</v>
      </c>
      <c r="B82">
        <v>9.1720000000000006</v>
      </c>
      <c r="C82">
        <v>8.6950000000000003</v>
      </c>
      <c r="D82" s="1">
        <v>0.92</v>
      </c>
      <c r="E82" s="1">
        <v>1.9720000000000001E-2</v>
      </c>
      <c r="F82" s="2">
        <f t="shared" si="1"/>
        <v>19.720000000000002</v>
      </c>
    </row>
    <row r="83" spans="1:6" x14ac:dyDescent="0.25">
      <c r="A83" s="1">
        <v>0.92100000000000004</v>
      </c>
      <c r="B83">
        <v>9.1020000000000003</v>
      </c>
      <c r="C83">
        <v>8.7910000000000004</v>
      </c>
      <c r="D83" s="1">
        <v>0.92100000000000004</v>
      </c>
      <c r="E83" s="1">
        <v>2.0039999999999999E-2</v>
      </c>
      <c r="F83" s="2">
        <f t="shared" si="1"/>
        <v>20.04</v>
      </c>
    </row>
    <row r="84" spans="1:6" x14ac:dyDescent="0.25">
      <c r="A84" s="1">
        <v>0.92200000000000004</v>
      </c>
      <c r="B84">
        <v>9.0280000000000005</v>
      </c>
      <c r="C84">
        <v>8.89</v>
      </c>
      <c r="D84" s="1">
        <v>0.92200000000000004</v>
      </c>
      <c r="E84" s="1">
        <v>2.036E-2</v>
      </c>
      <c r="F84" s="2">
        <f t="shared" si="1"/>
        <v>20.36</v>
      </c>
    </row>
    <row r="85" spans="1:6" x14ac:dyDescent="0.25">
      <c r="A85" s="1">
        <v>0.92300000000000004</v>
      </c>
      <c r="B85">
        <v>8.9489999999999998</v>
      </c>
      <c r="C85">
        <v>8.9930000000000003</v>
      </c>
      <c r="D85" s="1">
        <v>0.92300000000000004</v>
      </c>
      <c r="E85" s="1">
        <v>2.069E-2</v>
      </c>
      <c r="F85" s="2">
        <f t="shared" si="1"/>
        <v>20.69</v>
      </c>
    </row>
    <row r="86" spans="1:6" x14ac:dyDescent="0.25">
      <c r="A86" s="1">
        <v>0.92400000000000004</v>
      </c>
      <c r="B86">
        <v>8.8640000000000008</v>
      </c>
      <c r="C86">
        <v>9.0990000000000002</v>
      </c>
      <c r="D86" s="1">
        <v>0.92400000000000004</v>
      </c>
      <c r="E86" s="1">
        <v>2.1010000000000001E-2</v>
      </c>
      <c r="F86" s="2">
        <f t="shared" si="1"/>
        <v>21.01</v>
      </c>
    </row>
    <row r="87" spans="1:6" x14ac:dyDescent="0.25">
      <c r="A87" s="1">
        <v>0.92500000000000004</v>
      </c>
      <c r="B87">
        <v>8.7739999999999991</v>
      </c>
      <c r="C87">
        <v>9.2089999999999996</v>
      </c>
      <c r="D87" s="1">
        <v>0.92500000000000004</v>
      </c>
      <c r="E87" s="1">
        <v>2.1340000000000001E-2</v>
      </c>
      <c r="F87" s="2">
        <f t="shared" si="1"/>
        <v>21.34</v>
      </c>
    </row>
    <row r="88" spans="1:6" x14ac:dyDescent="0.25">
      <c r="A88" s="1">
        <v>0.92600000000000005</v>
      </c>
      <c r="B88">
        <v>8.6769999999999996</v>
      </c>
      <c r="C88">
        <v>9.3230000000000004</v>
      </c>
      <c r="D88" s="1">
        <v>0.92600000000000005</v>
      </c>
      <c r="E88" s="1">
        <v>2.1659999999999999E-2</v>
      </c>
      <c r="F88" s="2">
        <f t="shared" si="1"/>
        <v>21.66</v>
      </c>
    </row>
    <row r="89" spans="1:6" x14ac:dyDescent="0.25">
      <c r="A89" s="1">
        <v>0.92700000000000005</v>
      </c>
      <c r="B89">
        <v>8.5749999999999993</v>
      </c>
      <c r="C89">
        <v>9.4410000000000007</v>
      </c>
      <c r="D89" s="1">
        <v>0.92700000000000005</v>
      </c>
      <c r="E89" s="1">
        <v>2.1989999999999999E-2</v>
      </c>
      <c r="F89" s="2">
        <f t="shared" si="1"/>
        <v>21.99</v>
      </c>
    </row>
    <row r="90" spans="1:6" x14ac:dyDescent="0.25">
      <c r="A90" s="1">
        <v>0.92800000000000005</v>
      </c>
      <c r="B90">
        <v>8.4649999999999999</v>
      </c>
      <c r="C90">
        <v>9.5640000000000001</v>
      </c>
      <c r="D90" s="1">
        <v>0.92800000000000005</v>
      </c>
      <c r="E90" s="1">
        <v>2.232E-2</v>
      </c>
      <c r="F90" s="2">
        <f t="shared" si="1"/>
        <v>22.32</v>
      </c>
    </row>
    <row r="91" spans="1:6" x14ac:dyDescent="0.25">
      <c r="A91" s="1">
        <v>0.92900000000000005</v>
      </c>
      <c r="B91">
        <v>8.3480000000000008</v>
      </c>
      <c r="C91">
        <v>9.69</v>
      </c>
      <c r="D91" s="1">
        <v>0.92900000000000005</v>
      </c>
      <c r="E91" s="1">
        <v>2.264E-2</v>
      </c>
      <c r="F91" s="2">
        <f t="shared" si="1"/>
        <v>22.64</v>
      </c>
    </row>
    <row r="92" spans="1:6" x14ac:dyDescent="0.25">
      <c r="A92" s="1">
        <v>0.93</v>
      </c>
      <c r="B92">
        <v>8.2219999999999995</v>
      </c>
      <c r="C92">
        <v>9.8219999999999992</v>
      </c>
      <c r="D92" s="1">
        <v>0.93</v>
      </c>
      <c r="E92" s="1">
        <v>2.2970000000000001E-2</v>
      </c>
      <c r="F92" s="2">
        <f t="shared" si="1"/>
        <v>22.970000000000002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wml11</dc:creator>
  <cp:lastModifiedBy>wml11</cp:lastModifiedBy>
  <dcterms:created xsi:type="dcterms:W3CDTF">2013-02-06T20:56:09Z</dcterms:created>
  <dcterms:modified xsi:type="dcterms:W3CDTF">2013-02-06T23:35:28Z</dcterms:modified>
</cp:coreProperties>
</file>