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1415" windowHeight="8130" activeTab="3"/>
  </bookViews>
  <sheets>
    <sheet name="Sheet3" sheetId="3" r:id="rId1"/>
    <sheet name="Sheet1" sheetId="9" r:id="rId2"/>
    <sheet name="Sheet2" sheetId="10" r:id="rId3"/>
    <sheet name="Sheet4" sheetId="11" r:id="rId4"/>
  </sheets>
  <calcPr calcId="145621"/>
</workbook>
</file>

<file path=xl/calcChain.xml><?xml version="1.0" encoding="utf-8"?>
<calcChain xmlns="http://schemas.openxmlformats.org/spreadsheetml/2006/main">
  <c r="E3" i="11" l="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2" i="1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2" i="10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2" i="9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2" i="3"/>
  <c r="D3" i="11" l="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2" i="11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2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2" i="11"/>
  <c r="A52" i="11"/>
  <c r="A53" i="11" s="1"/>
  <c r="A54" i="11" l="1"/>
  <c r="D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2" i="10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2" i="10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2" i="9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2" i="3"/>
  <c r="A55" i="11" l="1"/>
  <c r="A56" i="11" l="1"/>
  <c r="A57" i="11" l="1"/>
  <c r="A58" i="11" l="1"/>
  <c r="A59" i="11" l="1"/>
  <c r="A60" i="11" l="1"/>
  <c r="A61" i="11" l="1"/>
  <c r="A62" i="11" l="1"/>
  <c r="A63" i="11" l="1"/>
  <c r="A64" i="11" l="1"/>
  <c r="A65" i="11" l="1"/>
  <c r="A66" i="11" l="1"/>
  <c r="A67" i="11" l="1"/>
  <c r="A68" i="11" l="1"/>
  <c r="A69" i="11" l="1"/>
  <c r="A70" i="11" l="1"/>
  <c r="A71" i="11" l="1"/>
  <c r="A72" i="11" l="1"/>
  <c r="A73" i="11" l="1"/>
  <c r="A74" i="11" l="1"/>
  <c r="A75" i="11" l="1"/>
  <c r="A76" i="11" l="1"/>
  <c r="A77" i="11" l="1"/>
  <c r="A78" i="11" l="1"/>
  <c r="A79" i="11" l="1"/>
  <c r="A80" i="11" l="1"/>
  <c r="A81" i="11" l="1"/>
  <c r="A82" i="11" l="1"/>
  <c r="A83" i="11" l="1"/>
  <c r="A84" i="11" l="1"/>
  <c r="A85" i="11" l="1"/>
  <c r="A86" i="11" l="1"/>
  <c r="A87" i="11" l="1"/>
  <c r="A88" i="11" l="1"/>
  <c r="A89" i="11" l="1"/>
  <c r="A90" i="11" l="1"/>
  <c r="A91" i="11" l="1"/>
  <c r="A92" i="11" l="1"/>
  <c r="A93" i="11" l="1"/>
  <c r="A94" i="11" l="1"/>
  <c r="A95" i="11" l="1"/>
  <c r="A96" i="11" l="1"/>
  <c r="A97" i="11" l="1"/>
  <c r="A98" i="11" l="1"/>
  <c r="A99" i="11" l="1"/>
  <c r="A100" i="11" l="1"/>
  <c r="A101" i="11" l="1"/>
</calcChain>
</file>

<file path=xl/sharedStrings.xml><?xml version="1.0" encoding="utf-8"?>
<sst xmlns="http://schemas.openxmlformats.org/spreadsheetml/2006/main" count="40" uniqueCount="15">
  <si>
    <t>dT/Tc</t>
  </si>
  <si>
    <t>Td/Tc</t>
  </si>
  <si>
    <t>Gps,3</t>
  </si>
  <si>
    <t>Gpn,u</t>
  </si>
  <si>
    <t>Gpn,c</t>
  </si>
  <si>
    <t>case-1</t>
  </si>
  <si>
    <t>case-2</t>
  </si>
  <si>
    <t>case-3</t>
  </si>
  <si>
    <t>case=4</t>
  </si>
  <si>
    <t>Gpn,u sim</t>
  </si>
  <si>
    <t>Gps sim</t>
  </si>
  <si>
    <t>Gps,3 sim</t>
  </si>
  <si>
    <t>Gpn, c sim</t>
  </si>
  <si>
    <t>Gpn,c sim</t>
  </si>
  <si>
    <t>Gpn,c(filter)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</si>
</sst>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69889432422412"/>
          <c:y val="4.6479999999999994E-2"/>
          <c:w val="0.78500615051091871"/>
          <c:h val="0.75540472440944884"/>
        </c:manualLayout>
      </c:layout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Sheet3!$B$2:$B$51</c:f>
              <c:numCache>
                <c:formatCode>General</c:formatCode>
                <c:ptCount val="50"/>
                <c:pt idx="0">
                  <c:v>8.973383608646097E-4</c:v>
                </c:pt>
                <c:pt idx="1">
                  <c:v>3.5575647846633894E-3</c:v>
                </c:pt>
                <c:pt idx="2">
                  <c:v>7.8864394240970113E-3</c:v>
                </c:pt>
                <c:pt idx="3">
                  <c:v>1.3730609736935019E-2</c:v>
                </c:pt>
                <c:pt idx="4">
                  <c:v>2.0883043076277134E-2</c:v>
                </c:pt>
                <c:pt idx="5">
                  <c:v>2.9090360925284293E-2</c:v>
                </c:pt>
                <c:pt idx="6">
                  <c:v>3.8061814957457626E-2</c:v>
                </c:pt>
                <c:pt idx="7">
                  <c:v>4.7479586941055231E-2</c:v>
                </c:pt>
                <c:pt idx="8">
                  <c:v>5.701004760839732E-2</c:v>
                </c:pt>
                <c:pt idx="9">
                  <c:v>6.6315575639002533E-2</c:v>
                </c:pt>
                <c:pt idx="10">
                  <c:v>7.506651806318429E-2</c:v>
                </c:pt>
                <c:pt idx="11">
                  <c:v>8.2952868382848197E-2</c:v>
                </c:pt>
                <c:pt idx="12">
                  <c:v>8.9695248706238323E-2</c:v>
                </c:pt>
                <c:pt idx="13">
                  <c:v>9.5054806849034723E-2</c:v>
                </c:pt>
                <c:pt idx="14">
                  <c:v>9.8841677792060531E-2</c:v>
                </c:pt>
                <c:pt idx="15">
                  <c:v>0.10092170974424255</c:v>
                </c:pt>
                <c:pt idx="16">
                  <c:v>0.10122121653669014</c:v>
                </c:pt>
                <c:pt idx="17">
                  <c:v>9.9729587991963922E-2</c:v>
                </c:pt>
                <c:pt idx="18">
                  <c:v>9.6499665794901254E-2</c:v>
                </c:pt>
                <c:pt idx="19">
                  <c:v>9.1645871549586963E-2</c:v>
                </c:pt>
                <c:pt idx="20">
                  <c:v>8.5340153336984637E-2</c:v>
                </c:pt>
                <c:pt idx="21">
                  <c:v>7.7805894368444928E-2</c:v>
                </c:pt>
                <c:pt idx="22">
                  <c:v>6.9309999524077681E-2</c:v>
                </c:pt>
                <c:pt idx="23">
                  <c:v>6.0153440114310279E-2</c:v>
                </c:pt>
                <c:pt idx="24">
                  <c:v>5.066059182116886E-2</c:v>
                </c:pt>
                <c:pt idx="25">
                  <c:v>4.1167743528027385E-2</c:v>
                </c:pt>
                <c:pt idx="26">
                  <c:v>3.201118411825999E-2</c:v>
                </c:pt>
                <c:pt idx="27">
                  <c:v>2.351528927389275E-2</c:v>
                </c:pt>
                <c:pt idx="28">
                  <c:v>1.5981030305353066E-2</c:v>
                </c:pt>
                <c:pt idx="29">
                  <c:v>9.6753120927507447E-3</c:v>
                </c:pt>
                <c:pt idx="30">
                  <c:v>4.8215178474364578E-3</c:v>
                </c:pt>
                <c:pt idx="31">
                  <c:v>1.5915956503738248E-3</c:v>
                </c:pt>
                <c:pt idx="32">
                  <c:v>9.9967105647644767E-5</c:v>
                </c:pt>
                <c:pt idx="33">
                  <c:v>3.9947389809525459E-4</c:v>
                </c:pt>
                <c:pt idx="34">
                  <c:v>2.4795058502772938E-3</c:v>
                </c:pt>
                <c:pt idx="35">
                  <c:v>6.266376793303126E-3</c:v>
                </c:pt>
                <c:pt idx="36">
                  <c:v>1.1625934936099518E-2</c:v>
                </c:pt>
                <c:pt idx="37">
                  <c:v>1.8368315259489683E-2</c:v>
                </c:pt>
                <c:pt idx="38">
                  <c:v>2.6254665579153624E-2</c:v>
                </c:pt>
                <c:pt idx="39">
                  <c:v>3.5005608003335395E-2</c:v>
                </c:pt>
                <c:pt idx="40">
                  <c:v>4.4311136033940615E-2</c:v>
                </c:pt>
                <c:pt idx="41">
                  <c:v>5.3841596701282746E-2</c:v>
                </c:pt>
                <c:pt idx="42">
                  <c:v>6.3259368684880316E-2</c:v>
                </c:pt>
                <c:pt idx="43">
                  <c:v>7.2230822717053694E-2</c:v>
                </c:pt>
                <c:pt idx="44">
                  <c:v>8.0438140566060787E-2</c:v>
                </c:pt>
                <c:pt idx="45">
                  <c:v>8.7590573905402883E-2</c:v>
                </c:pt>
                <c:pt idx="46">
                  <c:v>9.3434744218240884E-2</c:v>
                </c:pt>
                <c:pt idx="47">
                  <c:v>9.7763618857674497E-2</c:v>
                </c:pt>
                <c:pt idx="48">
                  <c:v>0.10042384528147322</c:v>
                </c:pt>
                <c:pt idx="49">
                  <c:v>0.10132118364233779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Sheet3!$C$2:$C$51</c:f>
              <c:numCache>
                <c:formatCode>General</c:formatCode>
                <c:ptCount val="50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0.15000000000000002</c:v>
                </c:pt>
                <c:pt idx="5">
                  <c:v>0.18000000000000002</c:v>
                </c:pt>
                <c:pt idx="6">
                  <c:v>0.21000000000000002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0.32999999999999996</c:v>
                </c:pt>
                <c:pt idx="11">
                  <c:v>0.35999999999999993</c:v>
                </c:pt>
                <c:pt idx="12">
                  <c:v>0.3899999999999999</c:v>
                </c:pt>
                <c:pt idx="13">
                  <c:v>0.41999999999999993</c:v>
                </c:pt>
                <c:pt idx="14">
                  <c:v>0.44999999999999996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0.57000000000000006</c:v>
                </c:pt>
                <c:pt idx="19">
                  <c:v>0.60000000000000009</c:v>
                </c:pt>
                <c:pt idx="20">
                  <c:v>0.63000000000000012</c:v>
                </c:pt>
                <c:pt idx="21">
                  <c:v>0.66000000000000014</c:v>
                </c:pt>
                <c:pt idx="22">
                  <c:v>0.69000000000000017</c:v>
                </c:pt>
                <c:pt idx="23">
                  <c:v>0.7200000000000002</c:v>
                </c:pt>
                <c:pt idx="24">
                  <c:v>0.75000000000000022</c:v>
                </c:pt>
                <c:pt idx="25">
                  <c:v>0.78000000000000025</c:v>
                </c:pt>
                <c:pt idx="26">
                  <c:v>0.81000000000000028</c:v>
                </c:pt>
                <c:pt idx="27">
                  <c:v>0.8400000000000003</c:v>
                </c:pt>
                <c:pt idx="28">
                  <c:v>0.87000000000000033</c:v>
                </c:pt>
                <c:pt idx="29">
                  <c:v>0.90000000000000036</c:v>
                </c:pt>
                <c:pt idx="30">
                  <c:v>0.93000000000000038</c:v>
                </c:pt>
                <c:pt idx="31">
                  <c:v>0.96000000000000041</c:v>
                </c:pt>
                <c:pt idx="32">
                  <c:v>0.99000000000000044</c:v>
                </c:pt>
                <c:pt idx="33">
                  <c:v>1.0200000000000005</c:v>
                </c:pt>
                <c:pt idx="34">
                  <c:v>1.0500000000000005</c:v>
                </c:pt>
                <c:pt idx="35">
                  <c:v>1.0800000000000005</c:v>
                </c:pt>
                <c:pt idx="36">
                  <c:v>1.1100000000000005</c:v>
                </c:pt>
                <c:pt idx="37">
                  <c:v>1.1400000000000006</c:v>
                </c:pt>
                <c:pt idx="38">
                  <c:v>1.1700000000000006</c:v>
                </c:pt>
                <c:pt idx="39">
                  <c:v>1.2000000000000006</c:v>
                </c:pt>
                <c:pt idx="40">
                  <c:v>1.2300000000000006</c:v>
                </c:pt>
                <c:pt idx="41">
                  <c:v>1.2600000000000007</c:v>
                </c:pt>
                <c:pt idx="42">
                  <c:v>1.2900000000000007</c:v>
                </c:pt>
                <c:pt idx="43">
                  <c:v>1.3200000000000007</c:v>
                </c:pt>
                <c:pt idx="44">
                  <c:v>1.3500000000000008</c:v>
                </c:pt>
                <c:pt idx="45">
                  <c:v>1.3800000000000008</c:v>
                </c:pt>
                <c:pt idx="46">
                  <c:v>1.4100000000000008</c:v>
                </c:pt>
                <c:pt idx="47">
                  <c:v>1.4400000000000008</c:v>
                </c:pt>
                <c:pt idx="48">
                  <c:v>1.4700000000000009</c:v>
                </c:pt>
                <c:pt idx="49">
                  <c:v>1.5000000000000007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Sheet3!$F$2:$F$11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Sheet3!$G$2:$G$11</c:f>
              <c:numCache>
                <c:formatCode>General</c:formatCode>
                <c:ptCount val="10"/>
                <c:pt idx="0">
                  <c:v>0.11502705477901147</c:v>
                </c:pt>
                <c:pt idx="1">
                  <c:v>0.18030177408595688</c:v>
                </c:pt>
                <c:pt idx="2">
                  <c:v>0.20356354247857808</c:v>
                </c:pt>
                <c:pt idx="3">
                  <c:v>0.20104811242075876</c:v>
                </c:pt>
                <c:pt idx="4">
                  <c:v>0.18680994819277544</c:v>
                </c:pt>
                <c:pt idx="5">
                  <c:v>0.17052968899095883</c:v>
                </c:pt>
                <c:pt idx="6">
                  <c:v>0.15761589049638378</c:v>
                </c:pt>
                <c:pt idx="7">
                  <c:v>0.14945140423664574</c:v>
                </c:pt>
                <c:pt idx="8">
                  <c:v>0.14537843856076615</c:v>
                </c:pt>
                <c:pt idx="9">
                  <c:v>0.14417833304205979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Sheet3!$F$2:$F$11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Sheet3!$H$2:$H$11</c:f>
              <c:numCache>
                <c:formatCode>General</c:formatCode>
                <c:ptCount val="10"/>
                <c:pt idx="0">
                  <c:v>1.9408858775927768E-2</c:v>
                </c:pt>
                <c:pt idx="1">
                  <c:v>6.1659500186148221E-2</c:v>
                </c:pt>
                <c:pt idx="2">
                  <c:v>9.1537700836235206E-2</c:v>
                </c:pt>
                <c:pt idx="3">
                  <c:v>8.4839871098599542E-2</c:v>
                </c:pt>
                <c:pt idx="4">
                  <c:v>4.7151987133644761E-2</c:v>
                </c:pt>
                <c:pt idx="5">
                  <c:v>8.9392277047913842E-3</c:v>
                </c:pt>
                <c:pt idx="6">
                  <c:v>2.3062161016970629E-3</c:v>
                </c:pt>
                <c:pt idx="7">
                  <c:v>3.2448901566053658E-2</c:v>
                </c:pt>
                <c:pt idx="8">
                  <c:v>7.450750146362517E-2</c:v>
                </c:pt>
                <c:pt idx="9">
                  <c:v>9.3820987555628774E-2</c:v>
                </c:pt>
              </c:numCache>
            </c:numRef>
          </c:yVal>
          <c:smooth val="1"/>
        </c:ser>
        <c:ser>
          <c:idx val="1"/>
          <c:order val="4"/>
          <c:tx>
            <c:v>calculated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Sheet3!$E$2:$E$51</c:f>
              <c:numCache>
                <c:formatCode>General</c:formatCode>
                <c:ptCount val="50"/>
                <c:pt idx="0">
                  <c:v>2.8836555245532615E-2</c:v>
                </c:pt>
                <c:pt idx="1">
                  <c:v>5.535287358061601E-2</c:v>
                </c:pt>
                <c:pt idx="2">
                  <c:v>7.9568835370721971E-2</c:v>
                </c:pt>
                <c:pt idx="3">
                  <c:v>0.10151731757099806</c:v>
                </c:pt>
                <c:pt idx="4">
                  <c:v>0.12124381212244661</c:v>
                </c:pt>
                <c:pt idx="5">
                  <c:v>0.13880589939948898</c:v>
                </c:pt>
                <c:pt idx="6">
                  <c:v>0.15427258425963478</c:v>
                </c:pt>
                <c:pt idx="7">
                  <c:v>0.16772350420269394</c:v>
                </c:pt>
                <c:pt idx="8">
                  <c:v>0.1792480209575501</c:v>
                </c:pt>
                <c:pt idx="9">
                  <c:v>0.18894420845122104</c:v>
                </c:pt>
                <c:pt idx="10">
                  <c:v>0.19691775155274732</c:v>
                </c:pt>
                <c:pt idx="11">
                  <c:v>0.20328077120147398</c:v>
                </c:pt>
                <c:pt idx="12">
                  <c:v>0.20815059250707824</c:v>
                </c:pt>
                <c:pt idx="13">
                  <c:v>0.21164847313255625</c:v>
                </c:pt>
                <c:pt idx="14">
                  <c:v>0.21389830973058041</c:v>
                </c:pt>
                <c:pt idx="15">
                  <c:v>0.21502534039160792</c:v>
                </c:pt>
                <c:pt idx="16">
                  <c:v>0.21515486097650602</c:v>
                </c:pt>
                <c:pt idx="17">
                  <c:v>0.21441097284920829</c:v>
                </c:pt>
                <c:pt idx="18">
                  <c:v>0.21291537890220016</c:v>
                </c:pt>
                <c:pt idx="19">
                  <c:v>0.21078624388978251</c:v>
                </c:pt>
                <c:pt idx="20">
                  <c:v>0.20813713396537278</c:v>
                </c:pt>
                <c:pt idx="21">
                  <c:v>0.2050760489776399</c:v>
                </c:pt>
                <c:pt idx="22">
                  <c:v>0.20170455953754357</c:v>
                </c:pt>
                <c:pt idx="23">
                  <c:v>0.19811705914900807</c:v>
                </c:pt>
                <c:pt idx="24">
                  <c:v>0.19440013982738683</c:v>
                </c:pt>
                <c:pt idx="25">
                  <c:v>0.19063209764174854</c:v>
                </c:pt>
                <c:pt idx="26">
                  <c:v>0.18688257254084367</c:v>
                </c:pt>
                <c:pt idx="27">
                  <c:v>0.18321232469126125</c:v>
                </c:pt>
                <c:pt idx="28">
                  <c:v>0.17967314740339929</c:v>
                </c:pt>
                <c:pt idx="29">
                  <c:v>0.17630791458043071</c:v>
                </c:pt>
                <c:pt idx="30">
                  <c:v>0.17315075853112216</c:v>
                </c:pt>
                <c:pt idx="31">
                  <c:v>0.17022737197210405</c:v>
                </c:pt>
                <c:pt idx="32">
                  <c:v>0.16755542614059638</c:v>
                </c:pt>
                <c:pt idx="33">
                  <c:v>0.16514509517450637</c:v>
                </c:pt>
                <c:pt idx="34">
                  <c:v>0.16299967532077597</c:v>
                </c:pt>
                <c:pt idx="35">
                  <c:v>0.16111628612972723</c:v>
                </c:pt>
                <c:pt idx="36">
                  <c:v>0.15948663960470508</c:v>
                </c:pt>
                <c:pt idx="37">
                  <c:v>0.15809786232086204</c:v>
                </c:pt>
                <c:pt idx="38">
                  <c:v>0.15693335481908868</c:v>
                </c:pt>
                <c:pt idx="39">
                  <c:v>0.1559736721315422</c:v>
                </c:pt>
                <c:pt idx="40">
                  <c:v>0.15519740911045499</c:v>
                </c:pt>
                <c:pt idx="41">
                  <c:v>0.15458207431432305</c:v>
                </c:pt>
                <c:pt idx="42">
                  <c:v>0.15410493655317242</c:v>
                </c:pt>
                <c:pt idx="43">
                  <c:v>0.15374382880130807</c:v>
                </c:pt>
                <c:pt idx="44">
                  <c:v>0.15347789504145956</c:v>
                </c:pt>
                <c:pt idx="45">
                  <c:v>0.1532882666943492</c:v>
                </c:pt>
                <c:pt idx="46">
                  <c:v>0.15315865659449643</c:v>
                </c:pt>
                <c:pt idx="47">
                  <c:v>0.15307585997511616</c:v>
                </c:pt>
                <c:pt idx="48">
                  <c:v>0.15303015359783029</c:v>
                </c:pt>
                <c:pt idx="49">
                  <c:v>0.15301558597934578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45952"/>
        <c:axId val="81829888"/>
      </c:scatterChart>
      <c:valAx>
        <c:axId val="72645952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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81829888"/>
        <c:crossesAt val="1.0000000000000002E-3"/>
        <c:crossBetween val="midCat"/>
        <c:majorUnit val="0.1"/>
        <c:minorUnit val="5.000000000000001E-2"/>
      </c:valAx>
      <c:valAx>
        <c:axId val="81829888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72645952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Sheet1!$B$2:$B$51</c:f>
              <c:numCache>
                <c:formatCode>General</c:formatCode>
                <c:ptCount val="50"/>
                <c:pt idx="0">
                  <c:v>3.5893534434584388E-3</c:v>
                </c:pt>
                <c:pt idx="1">
                  <c:v>1.4230259138653558E-2</c:v>
                </c:pt>
                <c:pt idx="2">
                  <c:v>3.1545757696388045E-2</c:v>
                </c:pt>
                <c:pt idx="3">
                  <c:v>5.4922438947740078E-2</c:v>
                </c:pt>
                <c:pt idx="4">
                  <c:v>8.3532172305108537E-2</c:v>
                </c:pt>
                <c:pt idx="5">
                  <c:v>0.11636144370113717</c:v>
                </c:pt>
                <c:pt idx="6">
                  <c:v>0.15224725982983051</c:v>
                </c:pt>
                <c:pt idx="7">
                  <c:v>0.18991834776422092</c:v>
                </c:pt>
                <c:pt idx="8">
                  <c:v>0.22804019043358928</c:v>
                </c:pt>
                <c:pt idx="9">
                  <c:v>0.26526230255601013</c:v>
                </c:pt>
                <c:pt idx="10">
                  <c:v>0.30026607225273716</c:v>
                </c:pt>
                <c:pt idx="11">
                  <c:v>0.33181147353139279</c:v>
                </c:pt>
                <c:pt idx="12">
                  <c:v>0.35878099482495329</c:v>
                </c:pt>
                <c:pt idx="13">
                  <c:v>0.38021922739613889</c:v>
                </c:pt>
                <c:pt idx="14">
                  <c:v>0.39536671116824212</c:v>
                </c:pt>
                <c:pt idx="15">
                  <c:v>0.40368683897697022</c:v>
                </c:pt>
                <c:pt idx="16">
                  <c:v>0.40488486614676056</c:v>
                </c:pt>
                <c:pt idx="17">
                  <c:v>0.39891835196785569</c:v>
                </c:pt>
                <c:pt idx="18">
                  <c:v>0.38599866317960502</c:v>
                </c:pt>
                <c:pt idx="19">
                  <c:v>0.36658348619834785</c:v>
                </c:pt>
                <c:pt idx="20">
                  <c:v>0.34136061334793855</c:v>
                </c:pt>
                <c:pt idx="21">
                  <c:v>0.31122357747377971</c:v>
                </c:pt>
                <c:pt idx="22">
                  <c:v>0.27723999809631072</c:v>
                </c:pt>
                <c:pt idx="23">
                  <c:v>0.24061376045724112</c:v>
                </c:pt>
                <c:pt idx="24">
                  <c:v>0.20264236728467544</c:v>
                </c:pt>
                <c:pt idx="25">
                  <c:v>0.16467097411210954</c:v>
                </c:pt>
                <c:pt idx="26">
                  <c:v>0.12804473647303996</c:v>
                </c:pt>
                <c:pt idx="27">
                  <c:v>9.4061157095571002E-2</c:v>
                </c:pt>
                <c:pt idx="28">
                  <c:v>6.3924121221412264E-2</c:v>
                </c:pt>
                <c:pt idx="29">
                  <c:v>3.8701248371002979E-2</c:v>
                </c:pt>
                <c:pt idx="30">
                  <c:v>1.9286071389745831E-2</c:v>
                </c:pt>
                <c:pt idx="31">
                  <c:v>6.3663826014952992E-3</c:v>
                </c:pt>
                <c:pt idx="32">
                  <c:v>3.9986842259057907E-4</c:v>
                </c:pt>
                <c:pt idx="33">
                  <c:v>1.5978955923810184E-3</c:v>
                </c:pt>
                <c:pt idx="34">
                  <c:v>9.9180234011091752E-3</c:v>
                </c:pt>
                <c:pt idx="35">
                  <c:v>2.5065507173212504E-2</c:v>
                </c:pt>
                <c:pt idx="36">
                  <c:v>4.6503739744398073E-2</c:v>
                </c:pt>
                <c:pt idx="37">
                  <c:v>7.3473261037958731E-2</c:v>
                </c:pt>
                <c:pt idx="38">
                  <c:v>0.1050186623166145</c:v>
                </c:pt>
                <c:pt idx="39">
                  <c:v>0.14002243201334158</c:v>
                </c:pt>
                <c:pt idx="40">
                  <c:v>0.17724454413576246</c:v>
                </c:pt>
                <c:pt idx="41">
                  <c:v>0.21536638680513098</c:v>
                </c:pt>
                <c:pt idx="42">
                  <c:v>0.25303747473952126</c:v>
                </c:pt>
                <c:pt idx="43">
                  <c:v>0.28892329086821478</c:v>
                </c:pt>
                <c:pt idx="44">
                  <c:v>0.32175256226424315</c:v>
                </c:pt>
                <c:pt idx="45">
                  <c:v>0.35036229562161153</c:v>
                </c:pt>
                <c:pt idx="46">
                  <c:v>0.37373897687296354</c:v>
                </c:pt>
                <c:pt idx="47">
                  <c:v>0.39105447543069799</c:v>
                </c:pt>
                <c:pt idx="48">
                  <c:v>0.40169538112589287</c:v>
                </c:pt>
                <c:pt idx="49">
                  <c:v>0.40528473456935116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Sheet1!$C$2:$C$51</c:f>
              <c:numCache>
                <c:formatCode>General</c:formatCode>
                <c:ptCount val="5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Sheet1!$F$2:$F$11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Sheet1!$G$2:$G$11</c:f>
              <c:numCache>
                <c:formatCode>General</c:formatCode>
                <c:ptCount val="10"/>
                <c:pt idx="0">
                  <c:v>0.46004466639347802</c:v>
                </c:pt>
                <c:pt idx="1">
                  <c:v>0.72060952778941467</c:v>
                </c:pt>
                <c:pt idx="2">
                  <c:v>0.81414170057077473</c:v>
                </c:pt>
                <c:pt idx="3">
                  <c:v>0.80426653801567671</c:v>
                </c:pt>
                <c:pt idx="4">
                  <c:v>0.74696456507800724</c:v>
                </c:pt>
                <c:pt idx="5">
                  <c:v>0.68202453790326811</c:v>
                </c:pt>
                <c:pt idx="6">
                  <c:v>0.63095734448019325</c:v>
                </c:pt>
                <c:pt idx="7">
                  <c:v>0.59786069135249287</c:v>
                </c:pt>
                <c:pt idx="8">
                  <c:v>0.58143343230844713</c:v>
                </c:pt>
                <c:pt idx="9">
                  <c:v>0.57676646339225068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Sheet1!$F$2:$F$11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Sheet1!$H$2:$H$11</c:f>
              <c:numCache>
                <c:formatCode>General</c:formatCode>
                <c:ptCount val="10"/>
                <c:pt idx="0">
                  <c:v>7.7464014475375348E-2</c:v>
                </c:pt>
                <c:pt idx="1">
                  <c:v>0.24575366312150462</c:v>
                </c:pt>
                <c:pt idx="2">
                  <c:v>0.36618453594529765</c:v>
                </c:pt>
                <c:pt idx="3">
                  <c:v>0.33962527259040837</c:v>
                </c:pt>
                <c:pt idx="4">
                  <c:v>0.18749945080674185</c:v>
                </c:pt>
                <c:pt idx="5">
                  <c:v>3.5760205018090234E-2</c:v>
                </c:pt>
                <c:pt idx="6">
                  <c:v>9.2257142715476224E-3</c:v>
                </c:pt>
                <c:pt idx="7">
                  <c:v>0.1297776781685781</c:v>
                </c:pt>
                <c:pt idx="8">
                  <c:v>0.29805746264823174</c:v>
                </c:pt>
                <c:pt idx="9">
                  <c:v>0.3753185242379139</c:v>
                </c:pt>
              </c:numCache>
            </c:numRef>
          </c:yVal>
          <c:smooth val="1"/>
        </c:ser>
        <c:ser>
          <c:idx val="1"/>
          <c:order val="4"/>
          <c:tx>
            <c:v>calculated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Sheet1!$E$2:$E$51</c:f>
              <c:numCache>
                <c:formatCode>General</c:formatCode>
                <c:ptCount val="50"/>
                <c:pt idx="0">
                  <c:v>0.11534622098213065</c:v>
                </c:pt>
                <c:pt idx="1">
                  <c:v>0.2214114943224641</c:v>
                </c:pt>
                <c:pt idx="2">
                  <c:v>0.31827534148288805</c:v>
                </c:pt>
                <c:pt idx="3">
                  <c:v>0.40606927028399209</c:v>
                </c:pt>
                <c:pt idx="4">
                  <c:v>0.48497524848978646</c:v>
                </c:pt>
                <c:pt idx="5">
                  <c:v>0.55522359759795581</c:v>
                </c:pt>
                <c:pt idx="6">
                  <c:v>0.61709033703853933</c:v>
                </c:pt>
                <c:pt idx="7">
                  <c:v>0.67089401681077598</c:v>
                </c:pt>
                <c:pt idx="8">
                  <c:v>0.71699208383019997</c:v>
                </c:pt>
                <c:pt idx="9">
                  <c:v>0.75577683380488381</c:v>
                </c:pt>
                <c:pt idx="10">
                  <c:v>0.78767100621098951</c:v>
                </c:pt>
                <c:pt idx="11">
                  <c:v>0.8131230848058959</c:v>
                </c:pt>
                <c:pt idx="12">
                  <c:v>0.8326023700283135</c:v>
                </c:pt>
                <c:pt idx="13">
                  <c:v>0.8465938925302251</c:v>
                </c:pt>
                <c:pt idx="14">
                  <c:v>0.85559323892232175</c:v>
                </c:pt>
                <c:pt idx="15">
                  <c:v>0.8601013615664318</c:v>
                </c:pt>
                <c:pt idx="16">
                  <c:v>0.86061944390602441</c:v>
                </c:pt>
                <c:pt idx="17">
                  <c:v>0.8576438913968335</c:v>
                </c:pt>
                <c:pt idx="18">
                  <c:v>0.85166151560880099</c:v>
                </c:pt>
                <c:pt idx="19">
                  <c:v>0.84314497555913026</c:v>
                </c:pt>
                <c:pt idx="20">
                  <c:v>0.83254853586149147</c:v>
                </c:pt>
                <c:pt idx="21">
                  <c:v>0.8203041959105597</c:v>
                </c:pt>
                <c:pt idx="22">
                  <c:v>0.80681823815017473</c:v>
                </c:pt>
                <c:pt idx="23">
                  <c:v>0.79246823659603249</c:v>
                </c:pt>
                <c:pt idx="24">
                  <c:v>0.7776005593095473</c:v>
                </c:pt>
                <c:pt idx="25">
                  <c:v>0.76252839056699417</c:v>
                </c:pt>
                <c:pt idx="26">
                  <c:v>0.74753029016337458</c:v>
                </c:pt>
                <c:pt idx="27">
                  <c:v>0.7328492987650449</c:v>
                </c:pt>
                <c:pt idx="28">
                  <c:v>0.71869258961359717</c:v>
                </c:pt>
                <c:pt idx="29">
                  <c:v>0.70523165832172297</c:v>
                </c:pt>
                <c:pt idx="30">
                  <c:v>0.69260303412448876</c:v>
                </c:pt>
                <c:pt idx="31">
                  <c:v>0.68090948788841621</c:v>
                </c:pt>
                <c:pt idx="32">
                  <c:v>0.6702217045623855</c:v>
                </c:pt>
                <c:pt idx="33">
                  <c:v>0.66058038069802549</c:v>
                </c:pt>
                <c:pt idx="34">
                  <c:v>0.65199870128310389</c:v>
                </c:pt>
                <c:pt idx="35">
                  <c:v>0.64446514451890879</c:v>
                </c:pt>
                <c:pt idx="36">
                  <c:v>0.63794655841882042</c:v>
                </c:pt>
                <c:pt idx="37">
                  <c:v>0.63239144928344826</c:v>
                </c:pt>
                <c:pt idx="38">
                  <c:v>0.62773341927635484</c:v>
                </c:pt>
                <c:pt idx="39">
                  <c:v>0.62389468852616869</c:v>
                </c:pt>
                <c:pt idx="40">
                  <c:v>0.62078963644181995</c:v>
                </c:pt>
                <c:pt idx="41">
                  <c:v>0.6183282972572921</c:v>
                </c:pt>
                <c:pt idx="42">
                  <c:v>0.61641974621268958</c:v>
                </c:pt>
                <c:pt idx="43">
                  <c:v>0.61497531520523219</c:v>
                </c:pt>
                <c:pt idx="44">
                  <c:v>0.61391158016583858</c:v>
                </c:pt>
                <c:pt idx="45">
                  <c:v>0.61315306677739689</c:v>
                </c:pt>
                <c:pt idx="46">
                  <c:v>0.61263462637798571</c:v>
                </c:pt>
                <c:pt idx="47">
                  <c:v>0.61230343990046454</c:v>
                </c:pt>
                <c:pt idx="48">
                  <c:v>0.61212061439132104</c:v>
                </c:pt>
                <c:pt idx="49">
                  <c:v>0.61206234391738312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45568"/>
        <c:axId val="145490496"/>
      </c:scatterChart>
      <c:valAx>
        <c:axId val="81845568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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45490496"/>
        <c:crossesAt val="1.0000000000000002E-3"/>
        <c:crossBetween val="midCat"/>
        <c:majorUnit val="0.1"/>
        <c:minorUnit val="5.000000000000001E-2"/>
      </c:valAx>
      <c:valAx>
        <c:axId val="145490496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81845568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Sheet2!$B$2:$B$51</c:f>
              <c:numCache>
                <c:formatCode>General</c:formatCode>
                <c:ptCount val="50"/>
                <c:pt idx="0">
                  <c:v>3.5893534434584388E-3</c:v>
                </c:pt>
                <c:pt idx="1">
                  <c:v>1.4230259138653558E-2</c:v>
                </c:pt>
                <c:pt idx="2">
                  <c:v>3.1545757696388045E-2</c:v>
                </c:pt>
                <c:pt idx="3">
                  <c:v>5.4922438947740078E-2</c:v>
                </c:pt>
                <c:pt idx="4">
                  <c:v>8.3532172305108537E-2</c:v>
                </c:pt>
                <c:pt idx="5">
                  <c:v>0.11636144370113717</c:v>
                </c:pt>
                <c:pt idx="6">
                  <c:v>0.15224725982983051</c:v>
                </c:pt>
                <c:pt idx="7">
                  <c:v>0.18991834776422092</c:v>
                </c:pt>
                <c:pt idx="8">
                  <c:v>0.22804019043358928</c:v>
                </c:pt>
                <c:pt idx="9">
                  <c:v>0.26526230255601013</c:v>
                </c:pt>
                <c:pt idx="10">
                  <c:v>0.30026607225273716</c:v>
                </c:pt>
                <c:pt idx="11">
                  <c:v>0.33181147353139279</c:v>
                </c:pt>
                <c:pt idx="12">
                  <c:v>0.35878099482495329</c:v>
                </c:pt>
                <c:pt idx="13">
                  <c:v>0.38021922739613889</c:v>
                </c:pt>
                <c:pt idx="14">
                  <c:v>0.39536671116824212</c:v>
                </c:pt>
                <c:pt idx="15">
                  <c:v>0.40368683897697022</c:v>
                </c:pt>
                <c:pt idx="16">
                  <c:v>0.40488486614676056</c:v>
                </c:pt>
                <c:pt idx="17">
                  <c:v>0.39891835196785569</c:v>
                </c:pt>
                <c:pt idx="18">
                  <c:v>0.38599866317960502</c:v>
                </c:pt>
                <c:pt idx="19">
                  <c:v>0.36658348619834785</c:v>
                </c:pt>
                <c:pt idx="20">
                  <c:v>0.34136061334793855</c:v>
                </c:pt>
                <c:pt idx="21">
                  <c:v>0.31122357747377971</c:v>
                </c:pt>
                <c:pt idx="22">
                  <c:v>0.27723999809631072</c:v>
                </c:pt>
                <c:pt idx="23">
                  <c:v>0.24061376045724112</c:v>
                </c:pt>
                <c:pt idx="24">
                  <c:v>0.20264236728467544</c:v>
                </c:pt>
                <c:pt idx="25">
                  <c:v>0.16467097411210954</c:v>
                </c:pt>
                <c:pt idx="26">
                  <c:v>0.12804473647303996</c:v>
                </c:pt>
                <c:pt idx="27">
                  <c:v>9.4061157095571002E-2</c:v>
                </c:pt>
                <c:pt idx="28">
                  <c:v>6.3924121221412264E-2</c:v>
                </c:pt>
                <c:pt idx="29">
                  <c:v>3.8701248371002979E-2</c:v>
                </c:pt>
                <c:pt idx="30">
                  <c:v>1.9286071389745831E-2</c:v>
                </c:pt>
                <c:pt idx="31">
                  <c:v>6.3663826014952992E-3</c:v>
                </c:pt>
                <c:pt idx="32">
                  <c:v>3.9986842259057907E-4</c:v>
                </c:pt>
                <c:pt idx="33">
                  <c:v>1.5978955923810184E-3</c:v>
                </c:pt>
                <c:pt idx="34">
                  <c:v>9.9180234011091752E-3</c:v>
                </c:pt>
                <c:pt idx="35">
                  <c:v>2.5065507173212504E-2</c:v>
                </c:pt>
                <c:pt idx="36">
                  <c:v>4.6503739744398073E-2</c:v>
                </c:pt>
                <c:pt idx="37">
                  <c:v>7.3473261037958731E-2</c:v>
                </c:pt>
                <c:pt idx="38">
                  <c:v>0.1050186623166145</c:v>
                </c:pt>
                <c:pt idx="39">
                  <c:v>0.14002243201334158</c:v>
                </c:pt>
                <c:pt idx="40">
                  <c:v>0.17724454413576246</c:v>
                </c:pt>
                <c:pt idx="41">
                  <c:v>0.21536638680513098</c:v>
                </c:pt>
                <c:pt idx="42">
                  <c:v>0.25303747473952126</c:v>
                </c:pt>
                <c:pt idx="43">
                  <c:v>0.28892329086821478</c:v>
                </c:pt>
                <c:pt idx="44">
                  <c:v>0.32175256226424315</c:v>
                </c:pt>
                <c:pt idx="45">
                  <c:v>0.35036229562161153</c:v>
                </c:pt>
                <c:pt idx="46">
                  <c:v>0.37373897687296354</c:v>
                </c:pt>
                <c:pt idx="47">
                  <c:v>0.39105447543069799</c:v>
                </c:pt>
                <c:pt idx="48">
                  <c:v>0.40169538112589287</c:v>
                </c:pt>
                <c:pt idx="49">
                  <c:v>0.40528473456935116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Sheet2!$C$2:$C$51</c:f>
              <c:numCache>
                <c:formatCode>General</c:formatCode>
                <c:ptCount val="50"/>
                <c:pt idx="0">
                  <c:v>0.06</c:v>
                </c:pt>
                <c:pt idx="1">
                  <c:v>0.12</c:v>
                </c:pt>
                <c:pt idx="2">
                  <c:v>0.18</c:v>
                </c:pt>
                <c:pt idx="3">
                  <c:v>0.24</c:v>
                </c:pt>
                <c:pt idx="4">
                  <c:v>0.30000000000000004</c:v>
                </c:pt>
                <c:pt idx="5">
                  <c:v>0.36000000000000004</c:v>
                </c:pt>
                <c:pt idx="6">
                  <c:v>0.42000000000000004</c:v>
                </c:pt>
                <c:pt idx="7">
                  <c:v>0.48</c:v>
                </c:pt>
                <c:pt idx="8">
                  <c:v>0.54</c:v>
                </c:pt>
                <c:pt idx="9">
                  <c:v>0.6</c:v>
                </c:pt>
                <c:pt idx="10">
                  <c:v>0.65999999999999992</c:v>
                </c:pt>
                <c:pt idx="11">
                  <c:v>0.71999999999999986</c:v>
                </c:pt>
                <c:pt idx="12">
                  <c:v>0.7799999999999998</c:v>
                </c:pt>
                <c:pt idx="13">
                  <c:v>0.83999999999999986</c:v>
                </c:pt>
                <c:pt idx="14">
                  <c:v>0.89999999999999991</c:v>
                </c:pt>
                <c:pt idx="15">
                  <c:v>0.96</c:v>
                </c:pt>
                <c:pt idx="16">
                  <c:v>1.02</c:v>
                </c:pt>
                <c:pt idx="17">
                  <c:v>1.08</c:v>
                </c:pt>
                <c:pt idx="18">
                  <c:v>1.1400000000000001</c:v>
                </c:pt>
                <c:pt idx="19">
                  <c:v>1.2000000000000002</c:v>
                </c:pt>
                <c:pt idx="20">
                  <c:v>1.2600000000000002</c:v>
                </c:pt>
                <c:pt idx="21">
                  <c:v>1.3200000000000003</c:v>
                </c:pt>
                <c:pt idx="22">
                  <c:v>1.3800000000000003</c:v>
                </c:pt>
                <c:pt idx="23">
                  <c:v>1.4400000000000004</c:v>
                </c:pt>
                <c:pt idx="24">
                  <c:v>1.5000000000000004</c:v>
                </c:pt>
                <c:pt idx="25">
                  <c:v>1.5600000000000005</c:v>
                </c:pt>
                <c:pt idx="26">
                  <c:v>1.6200000000000006</c:v>
                </c:pt>
                <c:pt idx="27">
                  <c:v>1.6800000000000006</c:v>
                </c:pt>
                <c:pt idx="28">
                  <c:v>1.7400000000000007</c:v>
                </c:pt>
                <c:pt idx="29">
                  <c:v>1.8000000000000007</c:v>
                </c:pt>
                <c:pt idx="30">
                  <c:v>1.8600000000000008</c:v>
                </c:pt>
                <c:pt idx="31">
                  <c:v>1.9200000000000008</c:v>
                </c:pt>
                <c:pt idx="32">
                  <c:v>1.9800000000000009</c:v>
                </c:pt>
                <c:pt idx="33">
                  <c:v>2.0400000000000009</c:v>
                </c:pt>
                <c:pt idx="34">
                  <c:v>2.100000000000001</c:v>
                </c:pt>
                <c:pt idx="35">
                  <c:v>2.160000000000001</c:v>
                </c:pt>
                <c:pt idx="36">
                  <c:v>2.2200000000000011</c:v>
                </c:pt>
                <c:pt idx="37">
                  <c:v>2.2800000000000011</c:v>
                </c:pt>
                <c:pt idx="38">
                  <c:v>2.3400000000000012</c:v>
                </c:pt>
                <c:pt idx="39">
                  <c:v>2.4000000000000012</c:v>
                </c:pt>
                <c:pt idx="40">
                  <c:v>2.4600000000000013</c:v>
                </c:pt>
                <c:pt idx="41">
                  <c:v>2.5200000000000014</c:v>
                </c:pt>
                <c:pt idx="42">
                  <c:v>2.5800000000000014</c:v>
                </c:pt>
                <c:pt idx="43">
                  <c:v>2.6400000000000015</c:v>
                </c:pt>
                <c:pt idx="44">
                  <c:v>2.7000000000000015</c:v>
                </c:pt>
                <c:pt idx="45">
                  <c:v>2.7600000000000016</c:v>
                </c:pt>
                <c:pt idx="46">
                  <c:v>2.8200000000000016</c:v>
                </c:pt>
                <c:pt idx="47">
                  <c:v>2.8800000000000017</c:v>
                </c:pt>
                <c:pt idx="48">
                  <c:v>2.9400000000000017</c:v>
                </c:pt>
                <c:pt idx="49">
                  <c:v>3.0000000000000013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Sheet2!$F$2:$F$11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Sheet2!$G$2:$G$11</c:f>
              <c:numCache>
                <c:formatCode>General</c:formatCode>
                <c:ptCount val="10"/>
                <c:pt idx="0">
                  <c:v>0.22766695553309035</c:v>
                </c:pt>
                <c:pt idx="1">
                  <c:v>0.3497035169434593</c:v>
                </c:pt>
                <c:pt idx="2">
                  <c:v>0.38018939632056109</c:v>
                </c:pt>
                <c:pt idx="3">
                  <c:v>0.3493011375635543</c:v>
                </c:pt>
                <c:pt idx="4">
                  <c:v>0.28827036633071251</c:v>
                </c:pt>
                <c:pt idx="5">
                  <c:v>0.22730029532909765</c:v>
                </c:pt>
                <c:pt idx="6">
                  <c:v>0.19651694314969123</c:v>
                </c:pt>
                <c:pt idx="7">
                  <c:v>0.2270910404006829</c:v>
                </c:pt>
                <c:pt idx="8">
                  <c:v>0.3493011375635543</c:v>
                </c:pt>
                <c:pt idx="9">
                  <c:v>0.57676646339225068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Sheet2!$F$2:$F$11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Sheet2!$H$2:$H$11</c:f>
              <c:numCache>
                <c:formatCode>General</c:formatCode>
                <c:ptCount val="10"/>
                <c:pt idx="0">
                  <c:v>7.7464014475375348E-2</c:v>
                </c:pt>
                <c:pt idx="1">
                  <c:v>0.24575366312150462</c:v>
                </c:pt>
                <c:pt idx="2">
                  <c:v>0.36643757464783316</c:v>
                </c:pt>
                <c:pt idx="3">
                  <c:v>0.33939074877442932</c:v>
                </c:pt>
                <c:pt idx="4">
                  <c:v>0.18749945080674185</c:v>
                </c:pt>
                <c:pt idx="5">
                  <c:v>3.5760205018090234E-2</c:v>
                </c:pt>
                <c:pt idx="6">
                  <c:v>9.2257142715476224E-3</c:v>
                </c:pt>
                <c:pt idx="7">
                  <c:v>0.1297776781685781</c:v>
                </c:pt>
                <c:pt idx="8">
                  <c:v>0.29805746264823174</c:v>
                </c:pt>
                <c:pt idx="9">
                  <c:v>0.3753185242379139</c:v>
                </c:pt>
              </c:numCache>
            </c:numRef>
          </c:yVal>
          <c:smooth val="1"/>
        </c:ser>
        <c:ser>
          <c:idx val="1"/>
          <c:order val="4"/>
          <c:tx>
            <c:v>calculated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Sheet2!$E$2:$E$51</c:f>
              <c:numCache>
                <c:formatCode>General</c:formatCode>
                <c:ptCount val="50"/>
                <c:pt idx="0">
                  <c:v>5.7643975254096168E-2</c:v>
                </c:pt>
                <c:pt idx="1">
                  <c:v>0.11058519916969142</c:v>
                </c:pt>
                <c:pt idx="2">
                  <c:v>0.15885152951114287</c:v>
                </c:pt>
                <c:pt idx="3">
                  <c:v>0.2024892737119891</c:v>
                </c:pt>
                <c:pt idx="4">
                  <c:v>0.24156300612066567</c:v>
                </c:pt>
                <c:pt idx="5">
                  <c:v>0.27615531315505326</c:v>
                </c:pt>
                <c:pt idx="6">
                  <c:v>0.30636646737161644</c:v>
                </c:pt>
                <c:pt idx="7">
                  <c:v>0.33231403173543317</c:v>
                </c:pt>
                <c:pt idx="8">
                  <c:v>0.35413239565288168</c:v>
                </c:pt>
                <c:pt idx="9">
                  <c:v>0.3719722445980494</c:v>
                </c:pt>
                <c:pt idx="10">
                  <c:v>0.3859999654260089</c:v>
                </c:pt>
                <c:pt idx="11">
                  <c:v>0.3963969897199156</c:v>
                </c:pt>
                <c:pt idx="12">
                  <c:v>0.40335907776343749</c:v>
                </c:pt>
                <c:pt idx="13">
                  <c:v>0.4070955459643496</c:v>
                </c:pt>
                <c:pt idx="14">
                  <c:v>0.40782844077830066</c:v>
                </c:pt>
                <c:pt idx="15">
                  <c:v>0.40579166239289455</c:v>
                </c:pt>
                <c:pt idx="16">
                  <c:v>0.40123004163051101</c:v>
                </c:pt>
                <c:pt idx="17">
                  <c:v>0.39439837371290004</c:v>
                </c:pt>
                <c:pt idx="18">
                  <c:v>0.38556041270084757</c:v>
                </c:pt>
                <c:pt idx="19">
                  <c:v>0.37498783057739504</c:v>
                </c:pt>
                <c:pt idx="20">
                  <c:v>0.36295914508263849</c:v>
                </c:pt>
                <c:pt idx="21">
                  <c:v>0.34975862053144879</c:v>
                </c:pt>
                <c:pt idx="22">
                  <c:v>0.33567514595209141</c:v>
                </c:pt>
                <c:pt idx="23">
                  <c:v>0.32100109497321072</c:v>
                </c:pt>
                <c:pt idx="24">
                  <c:v>0.30603117195869156</c:v>
                </c:pt>
                <c:pt idx="25">
                  <c:v>0.2910612489441729</c:v>
                </c:pt>
                <c:pt idx="26">
                  <c:v>0.27638719796529154</c:v>
                </c:pt>
                <c:pt idx="27">
                  <c:v>0.26230372338593416</c:v>
                </c:pt>
                <c:pt idx="28">
                  <c:v>0.24910319883474463</c:v>
                </c:pt>
                <c:pt idx="29">
                  <c:v>0.23707451333998808</c:v>
                </c:pt>
                <c:pt idx="30">
                  <c:v>0.22650193121653539</c:v>
                </c:pt>
                <c:pt idx="31">
                  <c:v>0.21766397020448325</c:v>
                </c:pt>
                <c:pt idx="32">
                  <c:v>0.21083230228687244</c:v>
                </c:pt>
                <c:pt idx="33">
                  <c:v>0.20627068152448857</c:v>
                </c:pt>
                <c:pt idx="34">
                  <c:v>0.20423390313908296</c:v>
                </c:pt>
                <c:pt idx="35">
                  <c:v>0.20496679795303363</c:v>
                </c:pt>
                <c:pt idx="36">
                  <c:v>0.20870326615394597</c:v>
                </c:pt>
                <c:pt idx="37">
                  <c:v>0.21566535419746835</c:v>
                </c:pt>
                <c:pt idx="38">
                  <c:v>0.22606237849137467</c:v>
                </c:pt>
                <c:pt idx="39">
                  <c:v>0.24009009931933423</c:v>
                </c:pt>
                <c:pt idx="40">
                  <c:v>0.25792994826450155</c:v>
                </c:pt>
                <c:pt idx="41">
                  <c:v>0.27974831218195018</c:v>
                </c:pt>
                <c:pt idx="42">
                  <c:v>0.30569587654576758</c:v>
                </c:pt>
                <c:pt idx="43">
                  <c:v>0.33590703076233031</c:v>
                </c:pt>
                <c:pt idx="44">
                  <c:v>0.37049933779671862</c:v>
                </c:pt>
                <c:pt idx="45">
                  <c:v>0.40957307020539591</c:v>
                </c:pt>
                <c:pt idx="46">
                  <c:v>0.45321081440624189</c:v>
                </c:pt>
                <c:pt idx="47">
                  <c:v>0.50147714474769334</c:v>
                </c:pt>
                <c:pt idx="48">
                  <c:v>0.55441836866328831</c:v>
                </c:pt>
                <c:pt idx="49">
                  <c:v>0.61206234391738445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36736"/>
        <c:axId val="155438464"/>
      </c:scatterChart>
      <c:valAx>
        <c:axId val="15543673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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55438464"/>
        <c:crossesAt val="1.0000000000000002E-3"/>
        <c:crossBetween val="midCat"/>
        <c:majorUnit val="0.1"/>
        <c:minorUnit val="5.000000000000001E-2"/>
      </c:valAx>
      <c:valAx>
        <c:axId val="155438464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55436736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2"/>
          <c:order val="0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Sheet4!$A$2:$A$101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xVal>
          <c:yVal>
            <c:numRef>
              <c:f>Sheet4!$C$2:$C$1021</c:f>
              <c:numCache>
                <c:formatCode>General</c:formatCode>
                <c:ptCount val="1020"/>
                <c:pt idx="0">
                  <c:v>0.72</c:v>
                </c:pt>
                <c:pt idx="1">
                  <c:v>0.72</c:v>
                </c:pt>
                <c:pt idx="2">
                  <c:v>0.72</c:v>
                </c:pt>
                <c:pt idx="3">
                  <c:v>0.72</c:v>
                </c:pt>
                <c:pt idx="4">
                  <c:v>0.72</c:v>
                </c:pt>
                <c:pt idx="5">
                  <c:v>0.72</c:v>
                </c:pt>
                <c:pt idx="6">
                  <c:v>0.72</c:v>
                </c:pt>
                <c:pt idx="7">
                  <c:v>0.72</c:v>
                </c:pt>
                <c:pt idx="8">
                  <c:v>0.72</c:v>
                </c:pt>
                <c:pt idx="9">
                  <c:v>0.72</c:v>
                </c:pt>
                <c:pt idx="10">
                  <c:v>0.72</c:v>
                </c:pt>
                <c:pt idx="11">
                  <c:v>0.72</c:v>
                </c:pt>
                <c:pt idx="12">
                  <c:v>0.72</c:v>
                </c:pt>
                <c:pt idx="13">
                  <c:v>0.72</c:v>
                </c:pt>
                <c:pt idx="14">
                  <c:v>0.72</c:v>
                </c:pt>
                <c:pt idx="15">
                  <c:v>0.72</c:v>
                </c:pt>
                <c:pt idx="16">
                  <c:v>0.72</c:v>
                </c:pt>
                <c:pt idx="17">
                  <c:v>0.72</c:v>
                </c:pt>
                <c:pt idx="18">
                  <c:v>0.72</c:v>
                </c:pt>
                <c:pt idx="19">
                  <c:v>0.72</c:v>
                </c:pt>
                <c:pt idx="20">
                  <c:v>0.72</c:v>
                </c:pt>
                <c:pt idx="21">
                  <c:v>0.72</c:v>
                </c:pt>
                <c:pt idx="22">
                  <c:v>0.72</c:v>
                </c:pt>
                <c:pt idx="23">
                  <c:v>0.72</c:v>
                </c:pt>
                <c:pt idx="24">
                  <c:v>0.72</c:v>
                </c:pt>
                <c:pt idx="25">
                  <c:v>0.72</c:v>
                </c:pt>
                <c:pt idx="26">
                  <c:v>0.72</c:v>
                </c:pt>
                <c:pt idx="27">
                  <c:v>0.72</c:v>
                </c:pt>
                <c:pt idx="28">
                  <c:v>0.72</c:v>
                </c:pt>
                <c:pt idx="29">
                  <c:v>0.72</c:v>
                </c:pt>
                <c:pt idx="30">
                  <c:v>0.72</c:v>
                </c:pt>
                <c:pt idx="31">
                  <c:v>0.72</c:v>
                </c:pt>
                <c:pt idx="32">
                  <c:v>0.72</c:v>
                </c:pt>
                <c:pt idx="33">
                  <c:v>0.72</c:v>
                </c:pt>
                <c:pt idx="34">
                  <c:v>0.72</c:v>
                </c:pt>
                <c:pt idx="35">
                  <c:v>0.72</c:v>
                </c:pt>
                <c:pt idx="36">
                  <c:v>0.72</c:v>
                </c:pt>
                <c:pt idx="37">
                  <c:v>0.72</c:v>
                </c:pt>
                <c:pt idx="38">
                  <c:v>0.72</c:v>
                </c:pt>
                <c:pt idx="39">
                  <c:v>0.72</c:v>
                </c:pt>
                <c:pt idx="40">
                  <c:v>0.72</c:v>
                </c:pt>
                <c:pt idx="41">
                  <c:v>0.72</c:v>
                </c:pt>
                <c:pt idx="42">
                  <c:v>0.72</c:v>
                </c:pt>
                <c:pt idx="43">
                  <c:v>0.72</c:v>
                </c:pt>
                <c:pt idx="44">
                  <c:v>0.72</c:v>
                </c:pt>
                <c:pt idx="45">
                  <c:v>0.72</c:v>
                </c:pt>
                <c:pt idx="46">
                  <c:v>0.72</c:v>
                </c:pt>
                <c:pt idx="47">
                  <c:v>0.72</c:v>
                </c:pt>
                <c:pt idx="48">
                  <c:v>0.72</c:v>
                </c:pt>
                <c:pt idx="49">
                  <c:v>0.72</c:v>
                </c:pt>
                <c:pt idx="50">
                  <c:v>0.72</c:v>
                </c:pt>
                <c:pt idx="51">
                  <c:v>0.72</c:v>
                </c:pt>
                <c:pt idx="52">
                  <c:v>0.72</c:v>
                </c:pt>
                <c:pt idx="53">
                  <c:v>0.72</c:v>
                </c:pt>
                <c:pt idx="54">
                  <c:v>0.72</c:v>
                </c:pt>
                <c:pt idx="55">
                  <c:v>0.72</c:v>
                </c:pt>
                <c:pt idx="56">
                  <c:v>0.72</c:v>
                </c:pt>
                <c:pt idx="57">
                  <c:v>0.72</c:v>
                </c:pt>
                <c:pt idx="58">
                  <c:v>0.72</c:v>
                </c:pt>
                <c:pt idx="59">
                  <c:v>0.72</c:v>
                </c:pt>
                <c:pt idx="60">
                  <c:v>0.72</c:v>
                </c:pt>
                <c:pt idx="61">
                  <c:v>0.72</c:v>
                </c:pt>
                <c:pt idx="62">
                  <c:v>0.72</c:v>
                </c:pt>
                <c:pt idx="63">
                  <c:v>0.72</c:v>
                </c:pt>
                <c:pt idx="64">
                  <c:v>0.72</c:v>
                </c:pt>
                <c:pt idx="65">
                  <c:v>0.72</c:v>
                </c:pt>
                <c:pt idx="66">
                  <c:v>0.72</c:v>
                </c:pt>
                <c:pt idx="67">
                  <c:v>0.72</c:v>
                </c:pt>
                <c:pt idx="68">
                  <c:v>0.72</c:v>
                </c:pt>
                <c:pt idx="69">
                  <c:v>0.72</c:v>
                </c:pt>
                <c:pt idx="70">
                  <c:v>0.72</c:v>
                </c:pt>
                <c:pt idx="71">
                  <c:v>0.72</c:v>
                </c:pt>
                <c:pt idx="72">
                  <c:v>0.72</c:v>
                </c:pt>
                <c:pt idx="73">
                  <c:v>0.72</c:v>
                </c:pt>
                <c:pt idx="74">
                  <c:v>0.72</c:v>
                </c:pt>
                <c:pt idx="75">
                  <c:v>0.72</c:v>
                </c:pt>
                <c:pt idx="76">
                  <c:v>0.72</c:v>
                </c:pt>
                <c:pt idx="77">
                  <c:v>0.72</c:v>
                </c:pt>
                <c:pt idx="78">
                  <c:v>0.72</c:v>
                </c:pt>
                <c:pt idx="79">
                  <c:v>0.72</c:v>
                </c:pt>
                <c:pt idx="80">
                  <c:v>0.72</c:v>
                </c:pt>
                <c:pt idx="81">
                  <c:v>0.72</c:v>
                </c:pt>
                <c:pt idx="82">
                  <c:v>0.72</c:v>
                </c:pt>
                <c:pt idx="83">
                  <c:v>0.72</c:v>
                </c:pt>
                <c:pt idx="84">
                  <c:v>0.72</c:v>
                </c:pt>
                <c:pt idx="85">
                  <c:v>0.72</c:v>
                </c:pt>
                <c:pt idx="86">
                  <c:v>0.72</c:v>
                </c:pt>
                <c:pt idx="87">
                  <c:v>0.72</c:v>
                </c:pt>
                <c:pt idx="88">
                  <c:v>0.72</c:v>
                </c:pt>
                <c:pt idx="89">
                  <c:v>0.72</c:v>
                </c:pt>
                <c:pt idx="90">
                  <c:v>0.72</c:v>
                </c:pt>
                <c:pt idx="91">
                  <c:v>0.72</c:v>
                </c:pt>
                <c:pt idx="92">
                  <c:v>0.72</c:v>
                </c:pt>
                <c:pt idx="93">
                  <c:v>0.72</c:v>
                </c:pt>
                <c:pt idx="94">
                  <c:v>0.72</c:v>
                </c:pt>
                <c:pt idx="95">
                  <c:v>0.72</c:v>
                </c:pt>
                <c:pt idx="96">
                  <c:v>0.72</c:v>
                </c:pt>
                <c:pt idx="97">
                  <c:v>0.72</c:v>
                </c:pt>
                <c:pt idx="98">
                  <c:v>0.72</c:v>
                </c:pt>
                <c:pt idx="99">
                  <c:v>0.72</c:v>
                </c:pt>
              </c:numCache>
            </c:numRef>
          </c:yVal>
          <c:smooth val="1"/>
        </c:ser>
        <c:ser>
          <c:idx val="0"/>
          <c:order val="1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Sheet4!$A$2:$A$101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xVal>
          <c:yVal>
            <c:numRef>
              <c:f>Sheet4!$B$2:$B$101</c:f>
              <c:numCache>
                <c:formatCode>General</c:formatCode>
                <c:ptCount val="100"/>
                <c:pt idx="0">
                  <c:v>2.938646718002951E-3</c:v>
                </c:pt>
                <c:pt idx="1">
                  <c:v>1.1650483846985941E-2</c:v>
                </c:pt>
                <c:pt idx="2">
                  <c:v>2.5826890213432575E-2</c:v>
                </c:pt>
                <c:pt idx="3">
                  <c:v>4.4965659554268698E-2</c:v>
                </c:pt>
                <c:pt idx="4">
                  <c:v>6.8388791424102938E-2</c:v>
                </c:pt>
                <c:pt idx="5">
                  <c:v>9.5266509699016788E-2</c:v>
                </c:pt>
                <c:pt idx="6">
                  <c:v>0.12464665780943331</c:v>
                </c:pt>
                <c:pt idx="7">
                  <c:v>0.1554884293612849</c:v>
                </c:pt>
                <c:pt idx="8">
                  <c:v>0.18669923922140949</c:v>
                </c:pt>
                <c:pt idx="9">
                  <c:v>0.2171734288905931</c:v>
                </c:pt>
                <c:pt idx="10">
                  <c:v>0.24583143500712268</c:v>
                </c:pt>
                <c:pt idx="11">
                  <c:v>0.2716580334170825</c:v>
                </c:pt>
                <c:pt idx="12">
                  <c:v>0.29373830399613965</c:v>
                </c:pt>
                <c:pt idx="13">
                  <c:v>0.31129004215107503</c:v>
                </c:pt>
                <c:pt idx="14">
                  <c:v>0.32369146880746053</c:v>
                </c:pt>
                <c:pt idx="15">
                  <c:v>0.33050325724335378</c:v>
                </c:pt>
                <c:pt idx="16">
                  <c:v>0.33148409645744653</c:v>
                </c:pt>
                <c:pt idx="17">
                  <c:v>0.32659923973158922</c:v>
                </c:pt>
                <c:pt idx="18">
                  <c:v>0.31602173555060487</c:v>
                </c:pt>
                <c:pt idx="19">
                  <c:v>0.30012629727344131</c:v>
                </c:pt>
                <c:pt idx="20">
                  <c:v>0.27947602872562072</c:v>
                </c:pt>
                <c:pt idx="21">
                  <c:v>0.2548024759654885</c:v>
                </c:pt>
                <c:pt idx="22">
                  <c:v>0.22697971190039018</c:v>
                </c:pt>
                <c:pt idx="23">
                  <c:v>0.19699337181816567</c:v>
                </c:pt>
                <c:pt idx="24">
                  <c:v>0.16590573676569631</c:v>
                </c:pt>
                <c:pt idx="25">
                  <c:v>0.13481810171322686</c:v>
                </c:pt>
                <c:pt idx="26">
                  <c:v>0.10483176163100236</c:v>
                </c:pt>
                <c:pt idx="27">
                  <c:v>7.7008997565904083E-2</c:v>
                </c:pt>
                <c:pt idx="28">
                  <c:v>5.2335444805771875E-2</c:v>
                </c:pt>
                <c:pt idx="29">
                  <c:v>3.1685176257951343E-2</c:v>
                </c:pt>
                <c:pt idx="30">
                  <c:v>1.5789737980787845E-2</c:v>
                </c:pt>
                <c:pt idx="31">
                  <c:v>5.2122337998035412E-3</c:v>
                </c:pt>
                <c:pt idx="32">
                  <c:v>3.2737707394639242E-4</c:v>
                </c:pt>
                <c:pt idx="33">
                  <c:v>1.3082162880391811E-3</c:v>
                </c:pt>
                <c:pt idx="34">
                  <c:v>8.1200047239325234E-3</c:v>
                </c:pt>
                <c:pt idx="35">
                  <c:v>2.0521431380318023E-2</c:v>
                </c:pt>
                <c:pt idx="36">
                  <c:v>3.8073169535253512E-2</c:v>
                </c:pt>
                <c:pt idx="37">
                  <c:v>6.0153440114310681E-2</c:v>
                </c:pt>
                <c:pt idx="38">
                  <c:v>8.5980038524270663E-2</c:v>
                </c:pt>
                <c:pt idx="39">
                  <c:v>0.11463804464080023</c:v>
                </c:pt>
                <c:pt idx="40">
                  <c:v>0.14511223430998393</c:v>
                </c:pt>
                <c:pt idx="41">
                  <c:v>0.17632304417010869</c:v>
                </c:pt>
                <c:pt idx="42">
                  <c:v>0.20716481572196013</c:v>
                </c:pt>
                <c:pt idx="43">
                  <c:v>0.23654496383237675</c:v>
                </c:pt>
                <c:pt idx="44">
                  <c:v>0.26342268210729042</c:v>
                </c:pt>
                <c:pt idx="45">
                  <c:v>0.28684581397712461</c:v>
                </c:pt>
                <c:pt idx="46">
                  <c:v>0.30598458331796075</c:v>
                </c:pt>
                <c:pt idx="47">
                  <c:v>0.32016098968440732</c:v>
                </c:pt>
                <c:pt idx="48">
                  <c:v>0.32887282681339008</c:v>
                </c:pt>
                <c:pt idx="49">
                  <c:v>0.3318114735313929</c:v>
                </c:pt>
                <c:pt idx="50">
                  <c:v>0.32887282681338975</c:v>
                </c:pt>
                <c:pt idx="51">
                  <c:v>0.32016098968440659</c:v>
                </c:pt>
                <c:pt idx="52">
                  <c:v>0.30598458331795997</c:v>
                </c:pt>
                <c:pt idx="53">
                  <c:v>0.28684581397712378</c:v>
                </c:pt>
                <c:pt idx="54">
                  <c:v>0.26342268210728931</c:v>
                </c:pt>
                <c:pt idx="55">
                  <c:v>0.23654496383237522</c:v>
                </c:pt>
                <c:pt idx="56">
                  <c:v>0.20716481572195886</c:v>
                </c:pt>
                <c:pt idx="57">
                  <c:v>0.17632304417010722</c:v>
                </c:pt>
                <c:pt idx="58">
                  <c:v>0.14511223430998246</c:v>
                </c:pt>
                <c:pt idx="59">
                  <c:v>0.11463804464079894</c:v>
                </c:pt>
                <c:pt idx="60">
                  <c:v>8.5980038524269373E-2</c:v>
                </c:pt>
                <c:pt idx="61">
                  <c:v>6.0153440114309543E-2</c:v>
                </c:pt>
                <c:pt idx="62">
                  <c:v>3.8073169535252659E-2</c:v>
                </c:pt>
                <c:pt idx="63">
                  <c:v>2.052143138031735E-2</c:v>
                </c:pt>
                <c:pt idx="64">
                  <c:v>8.120004723932062E-3</c:v>
                </c:pt>
                <c:pt idx="65">
                  <c:v>1.3082162880390152E-3</c:v>
                </c:pt>
                <c:pt idx="66">
                  <c:v>3.2737707394648447E-4</c:v>
                </c:pt>
                <c:pt idx="67">
                  <c:v>5.2122337998039081E-3</c:v>
                </c:pt>
                <c:pt idx="68">
                  <c:v>1.5789737980788549E-2</c:v>
                </c:pt>
                <c:pt idx="69">
                  <c:v>3.1685176257952141E-2</c:v>
                </c:pt>
                <c:pt idx="70">
                  <c:v>5.2335444805772985E-2</c:v>
                </c:pt>
                <c:pt idx="71">
                  <c:v>7.7008997565905346E-2</c:v>
                </c:pt>
                <c:pt idx="72">
                  <c:v>0.10483176163100359</c:v>
                </c:pt>
                <c:pt idx="73">
                  <c:v>0.13481810171322828</c:v>
                </c:pt>
                <c:pt idx="74">
                  <c:v>0.16590573676569781</c:v>
                </c:pt>
                <c:pt idx="75">
                  <c:v>0.19699337181816701</c:v>
                </c:pt>
                <c:pt idx="76">
                  <c:v>0.2269797119003916</c:v>
                </c:pt>
                <c:pt idx="77">
                  <c:v>0.25480247596548983</c:v>
                </c:pt>
                <c:pt idx="78">
                  <c:v>0.27947602872562166</c:v>
                </c:pt>
                <c:pt idx="79">
                  <c:v>0.30012629727344226</c:v>
                </c:pt>
                <c:pt idx="80">
                  <c:v>0.31602173555060553</c:v>
                </c:pt>
                <c:pt idx="81">
                  <c:v>0.32659923973158966</c:v>
                </c:pt>
                <c:pt idx="82">
                  <c:v>0.33148409645744659</c:v>
                </c:pt>
                <c:pt idx="83">
                  <c:v>0.33050325724335355</c:v>
                </c:pt>
                <c:pt idx="84">
                  <c:v>0.32369146880746008</c:v>
                </c:pt>
                <c:pt idx="85">
                  <c:v>0.3112900421510742</c:v>
                </c:pt>
                <c:pt idx="86">
                  <c:v>0.29373830399613865</c:v>
                </c:pt>
                <c:pt idx="87">
                  <c:v>0.2716580334170815</c:v>
                </c:pt>
                <c:pt idx="88">
                  <c:v>0.24583143500712112</c:v>
                </c:pt>
                <c:pt idx="89">
                  <c:v>0.21717342889059155</c:v>
                </c:pt>
                <c:pt idx="90">
                  <c:v>0.18669923922140796</c:v>
                </c:pt>
                <c:pt idx="91">
                  <c:v>0.15548842936128299</c:v>
                </c:pt>
                <c:pt idx="92">
                  <c:v>0.12464665780943163</c:v>
                </c:pt>
                <c:pt idx="93">
                  <c:v>9.5266509699015373E-2</c:v>
                </c:pt>
                <c:pt idx="94">
                  <c:v>6.8388791424101342E-2</c:v>
                </c:pt>
                <c:pt idx="95">
                  <c:v>4.4965659554267498E-2</c:v>
                </c:pt>
                <c:pt idx="96">
                  <c:v>2.5826890213431729E-2</c:v>
                </c:pt>
                <c:pt idx="97">
                  <c:v>1.1650483846985187E-2</c:v>
                </c:pt>
                <c:pt idx="98">
                  <c:v>2.9386467180026192E-3</c:v>
                </c:pt>
                <c:pt idx="99">
                  <c:v>0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Sheet4!$F$2:$F$16</c:f>
              <c:numCache>
                <c:formatCode>General</c:formatCode>
                <c:ptCount val="15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0.55000000000000004</c:v>
                </c:pt>
                <c:pt idx="9">
                  <c:v>0.6</c:v>
                </c:pt>
                <c:pt idx="10">
                  <c:v>0.65</c:v>
                </c:pt>
                <c:pt idx="11">
                  <c:v>0.7</c:v>
                </c:pt>
                <c:pt idx="12">
                  <c:v>0.75</c:v>
                </c:pt>
                <c:pt idx="13">
                  <c:v>0.8</c:v>
                </c:pt>
                <c:pt idx="14">
                  <c:v>0.85</c:v>
                </c:pt>
              </c:numCache>
            </c:numRef>
          </c:xVal>
          <c:yVal>
            <c:numRef>
              <c:f>Sheet4!$G$2:$G$16</c:f>
              <c:numCache>
                <c:formatCode>General</c:formatCode>
                <c:ptCount val="15"/>
                <c:pt idx="0">
                  <c:v>0.54013211476463485</c:v>
                </c:pt>
                <c:pt idx="1">
                  <c:v>0.46483626185930105</c:v>
                </c:pt>
                <c:pt idx="2">
                  <c:v>0.40907223162166767</c:v>
                </c:pt>
                <c:pt idx="3">
                  <c:v>0.3770509158333929</c:v>
                </c:pt>
                <c:pt idx="4">
                  <c:v>0.36500599707086184</c:v>
                </c:pt>
                <c:pt idx="5">
                  <c:v>0.36525822138633723</c:v>
                </c:pt>
                <c:pt idx="6">
                  <c:v>0.36940264435828341</c:v>
                </c:pt>
                <c:pt idx="7">
                  <c:v>0.37153522909717251</c:v>
                </c:pt>
                <c:pt idx="8">
                  <c:v>0.36940264435828341</c:v>
                </c:pt>
                <c:pt idx="9">
                  <c:v>0.36525822138633723</c:v>
                </c:pt>
                <c:pt idx="10">
                  <c:v>0.36500599707086184</c:v>
                </c:pt>
                <c:pt idx="11">
                  <c:v>0.3770509158333929</c:v>
                </c:pt>
                <c:pt idx="12">
                  <c:v>0.40907223162166767</c:v>
                </c:pt>
                <c:pt idx="13">
                  <c:v>0.46483626185930105</c:v>
                </c:pt>
                <c:pt idx="14">
                  <c:v>0.54013211476463485</c:v>
                </c:pt>
              </c:numCache>
            </c:numRef>
          </c:yVal>
          <c:smooth val="1"/>
        </c:ser>
        <c:ser>
          <c:idx val="5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Sheet4!$F$2:$F$16</c:f>
              <c:numCache>
                <c:formatCode>General</c:formatCode>
                <c:ptCount val="15"/>
                <c:pt idx="0">
                  <c:v>0.15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0.35</c:v>
                </c:pt>
                <c:pt idx="5">
                  <c:v>0.4</c:v>
                </c:pt>
                <c:pt idx="6">
                  <c:v>0.45</c:v>
                </c:pt>
                <c:pt idx="7">
                  <c:v>0.5</c:v>
                </c:pt>
                <c:pt idx="8">
                  <c:v>0.55000000000000004</c:v>
                </c:pt>
                <c:pt idx="9">
                  <c:v>0.6</c:v>
                </c:pt>
                <c:pt idx="10">
                  <c:v>0.65</c:v>
                </c:pt>
                <c:pt idx="11">
                  <c:v>0.7</c:v>
                </c:pt>
                <c:pt idx="12">
                  <c:v>0.75</c:v>
                </c:pt>
                <c:pt idx="13">
                  <c:v>0.8</c:v>
                </c:pt>
                <c:pt idx="14">
                  <c:v>0.85</c:v>
                </c:pt>
              </c:numCache>
            </c:numRef>
          </c:xVal>
          <c:yVal>
            <c:numRef>
              <c:f>Sheet4!$I$2:$I$16</c:f>
              <c:numCache>
                <c:formatCode>General</c:formatCode>
                <c:ptCount val="15"/>
                <c:pt idx="0">
                  <c:v>0.29984720157970507</c:v>
                </c:pt>
                <c:pt idx="1">
                  <c:v>0.27803533940870406</c:v>
                </c:pt>
                <c:pt idx="2">
                  <c:v>0.15367385997357247</c:v>
                </c:pt>
                <c:pt idx="3">
                  <c:v>2.9356210961914219E-2</c:v>
                </c:pt>
                <c:pt idx="4">
                  <c:v>7.5179598151200663E-3</c:v>
                </c:pt>
                <c:pt idx="5">
                  <c:v>0.1061940049782223</c:v>
                </c:pt>
                <c:pt idx="6">
                  <c:v>0.24400571594282072</c:v>
                </c:pt>
                <c:pt idx="7">
                  <c:v>0.30739726560825142</c:v>
                </c:pt>
                <c:pt idx="8">
                  <c:v>0.24400571594282072</c:v>
                </c:pt>
                <c:pt idx="9">
                  <c:v>0.10621845986687024</c:v>
                </c:pt>
                <c:pt idx="10">
                  <c:v>7.5283534384475402E-3</c:v>
                </c:pt>
                <c:pt idx="11">
                  <c:v>2.9335939412141247E-2</c:v>
                </c:pt>
                <c:pt idx="12">
                  <c:v>0.15367385997357247</c:v>
                </c:pt>
                <c:pt idx="13">
                  <c:v>0.27797132677592884</c:v>
                </c:pt>
                <c:pt idx="14">
                  <c:v>0.29984720157970507</c:v>
                </c:pt>
              </c:numCache>
            </c:numRef>
          </c:yVal>
          <c:smooth val="1"/>
        </c:ser>
        <c:ser>
          <c:idx val="1"/>
          <c:order val="4"/>
          <c:tx>
            <c:v>calculated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Sheet4!$A$2:$A$101</c:f>
              <c:numCache>
                <c:formatCode>General</c:formatCode>
                <c:ptCount val="1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  <c:pt idx="50">
                  <c:v>0.51000000000000023</c:v>
                </c:pt>
                <c:pt idx="51">
                  <c:v>0.52000000000000024</c:v>
                </c:pt>
                <c:pt idx="52">
                  <c:v>0.53000000000000025</c:v>
                </c:pt>
                <c:pt idx="53">
                  <c:v>0.54000000000000026</c:v>
                </c:pt>
                <c:pt idx="54">
                  <c:v>0.55000000000000027</c:v>
                </c:pt>
                <c:pt idx="55">
                  <c:v>0.56000000000000028</c:v>
                </c:pt>
                <c:pt idx="56">
                  <c:v>0.57000000000000028</c:v>
                </c:pt>
                <c:pt idx="57">
                  <c:v>0.58000000000000029</c:v>
                </c:pt>
                <c:pt idx="58">
                  <c:v>0.5900000000000003</c:v>
                </c:pt>
                <c:pt idx="59">
                  <c:v>0.60000000000000031</c:v>
                </c:pt>
                <c:pt idx="60">
                  <c:v>0.61000000000000032</c:v>
                </c:pt>
                <c:pt idx="61">
                  <c:v>0.62000000000000033</c:v>
                </c:pt>
                <c:pt idx="62">
                  <c:v>0.63000000000000034</c:v>
                </c:pt>
                <c:pt idx="63">
                  <c:v>0.64000000000000035</c:v>
                </c:pt>
                <c:pt idx="64">
                  <c:v>0.65000000000000036</c:v>
                </c:pt>
                <c:pt idx="65">
                  <c:v>0.66000000000000036</c:v>
                </c:pt>
                <c:pt idx="66">
                  <c:v>0.67000000000000037</c:v>
                </c:pt>
                <c:pt idx="67">
                  <c:v>0.68000000000000038</c:v>
                </c:pt>
                <c:pt idx="68">
                  <c:v>0.69000000000000039</c:v>
                </c:pt>
                <c:pt idx="69">
                  <c:v>0.7000000000000004</c:v>
                </c:pt>
                <c:pt idx="70">
                  <c:v>0.71000000000000041</c:v>
                </c:pt>
                <c:pt idx="71">
                  <c:v>0.72000000000000042</c:v>
                </c:pt>
                <c:pt idx="72">
                  <c:v>0.73000000000000043</c:v>
                </c:pt>
                <c:pt idx="73">
                  <c:v>0.74000000000000044</c:v>
                </c:pt>
                <c:pt idx="74">
                  <c:v>0.75000000000000044</c:v>
                </c:pt>
                <c:pt idx="75">
                  <c:v>0.76000000000000045</c:v>
                </c:pt>
                <c:pt idx="76">
                  <c:v>0.77000000000000046</c:v>
                </c:pt>
                <c:pt idx="77">
                  <c:v>0.78000000000000047</c:v>
                </c:pt>
                <c:pt idx="78">
                  <c:v>0.79000000000000048</c:v>
                </c:pt>
                <c:pt idx="79">
                  <c:v>0.80000000000000049</c:v>
                </c:pt>
                <c:pt idx="80">
                  <c:v>0.8100000000000005</c:v>
                </c:pt>
                <c:pt idx="81">
                  <c:v>0.82000000000000051</c:v>
                </c:pt>
                <c:pt idx="82">
                  <c:v>0.83000000000000052</c:v>
                </c:pt>
                <c:pt idx="83">
                  <c:v>0.84000000000000052</c:v>
                </c:pt>
                <c:pt idx="84">
                  <c:v>0.85000000000000053</c:v>
                </c:pt>
                <c:pt idx="85">
                  <c:v>0.86000000000000054</c:v>
                </c:pt>
                <c:pt idx="86">
                  <c:v>0.87000000000000055</c:v>
                </c:pt>
                <c:pt idx="87">
                  <c:v>0.88000000000000056</c:v>
                </c:pt>
                <c:pt idx="88">
                  <c:v>0.89000000000000057</c:v>
                </c:pt>
                <c:pt idx="89">
                  <c:v>0.90000000000000058</c:v>
                </c:pt>
                <c:pt idx="90">
                  <c:v>0.91000000000000059</c:v>
                </c:pt>
                <c:pt idx="91">
                  <c:v>0.9200000000000006</c:v>
                </c:pt>
                <c:pt idx="92">
                  <c:v>0.9300000000000006</c:v>
                </c:pt>
                <c:pt idx="93">
                  <c:v>0.94000000000000061</c:v>
                </c:pt>
                <c:pt idx="94">
                  <c:v>0.95000000000000062</c:v>
                </c:pt>
                <c:pt idx="95">
                  <c:v>0.96000000000000063</c:v>
                </c:pt>
                <c:pt idx="96">
                  <c:v>0.97000000000000064</c:v>
                </c:pt>
                <c:pt idx="97">
                  <c:v>0.98000000000000065</c:v>
                </c:pt>
                <c:pt idx="98">
                  <c:v>0.99000000000000066</c:v>
                </c:pt>
                <c:pt idx="99">
                  <c:v>1.0000000000000007</c:v>
                </c:pt>
              </c:numCache>
            </c:numRef>
          </c:xVal>
          <c:yVal>
            <c:numRef>
              <c:f>Sheet4!$E$2:$E$101</c:f>
              <c:numCache>
                <c:formatCode>General</c:formatCode>
                <c:ptCount val="100"/>
                <c:pt idx="0">
                  <c:v>0.71916630883418753</c:v>
                </c:pt>
                <c:pt idx="1">
                  <c:v>0.71667460798040261</c:v>
                </c:pt>
                <c:pt idx="2">
                  <c:v>0.71255288245626125</c:v>
                </c:pt>
                <c:pt idx="3">
                  <c:v>0.70684733295064217</c:v>
                </c:pt>
                <c:pt idx="4">
                  <c:v>0.69962172141170031</c:v>
                </c:pt>
                <c:pt idx="5">
                  <c:v>0.6909564689532286</c:v>
                </c:pt>
                <c:pt idx="6">
                  <c:v>0.68094751989757063</c:v>
                </c:pt>
                <c:pt idx="7">
                  <c:v>0.66970498934755518</c:v>
                </c:pt>
                <c:pt idx="8">
                  <c:v>0.65735161498195338</c:v>
                </c:pt>
                <c:pt idx="9">
                  <c:v>0.64402103674713407</c:v>
                </c:pt>
                <c:pt idx="10">
                  <c:v>0.62985593072536639</c:v>
                </c:pt>
                <c:pt idx="11">
                  <c:v>0.61500602565688778</c:v>
                </c:pt>
                <c:pt idx="12">
                  <c:v>0.59962603234418499</c:v>
                </c:pt>
                <c:pt idx="13">
                  <c:v>0.58387351744569582</c:v>
                </c:pt>
                <c:pt idx="14">
                  <c:v>0.56790675395254298</c:v>
                </c:pt>
                <c:pt idx="15">
                  <c:v>0.55188258092390441</c:v>
                </c:pt>
                <c:pt idx="16">
                  <c:v>0.53595430483011408</c:v>
                </c:pt>
                <c:pt idx="17">
                  <c:v>0.52026967412144476</c:v>
                </c:pt>
                <c:pt idx="18">
                  <c:v>0.5049689574165912</c:v>
                </c:pt>
                <c:pt idx="19">
                  <c:v>0.49018315400771484</c:v>
                </c:pt>
                <c:pt idx="20">
                  <c:v>0.47603236323554698</c:v>
                </c:pt>
                <c:pt idx="21">
                  <c:v>0.46262433673250036</c:v>
                </c:pt>
                <c:pt idx="22">
                  <c:v>0.45005323460451185</c:v>
                </c:pt>
                <c:pt idx="23">
                  <c:v>0.43839860336976288</c:v>
                </c:pt>
                <c:pt idx="24">
                  <c:v>0.42772458994593798</c:v>
                </c:pt>
                <c:pt idx="25">
                  <c:v>0.4180794022330267</c:v>
                </c:pt>
                <c:pt idx="26">
                  <c:v>0.4094950229349662</c:v>
                </c:pt>
                <c:pt idx="27">
                  <c:v>0.40198717926232036</c:v>
                </c:pt>
                <c:pt idx="28">
                  <c:v>0.39555556712278539</c:v>
                </c:pt>
                <c:pt idx="29">
                  <c:v>0.39018432440027806</c:v>
                </c:pt>
                <c:pt idx="30">
                  <c:v>0.38584274400981994</c:v>
                </c:pt>
                <c:pt idx="31">
                  <c:v>0.38248621365606555</c:v>
                </c:pt>
                <c:pt idx="32">
                  <c:v>0.38005736567730819</c:v>
                </c:pt>
                <c:pt idx="33">
                  <c:v>0.37848741707997147</c:v>
                </c:pt>
                <c:pt idx="34">
                  <c:v>0.37769767691245981</c:v>
                </c:pt>
                <c:pt idx="35">
                  <c:v>0.3776011955382782</c:v>
                </c:pt>
                <c:pt idx="36">
                  <c:v>0.37810452818714141</c:v>
                </c:pt>
                <c:pt idx="37">
                  <c:v>0.3791095834235777</c:v>
                </c:pt>
                <c:pt idx="38">
                  <c:v>0.38051552590245141</c:v>
                </c:pt>
                <c:pt idx="39">
                  <c:v>0.38222070199965491</c:v>
                </c:pt>
                <c:pt idx="40">
                  <c:v>0.38412455662596251</c:v>
                </c:pt>
                <c:pt idx="41">
                  <c:v>0.38612950975681415</c:v>
                </c:pt>
                <c:pt idx="42">
                  <c:v>0.38814276193671082</c:v>
                </c:pt>
                <c:pt idx="43">
                  <c:v>0.39007799923215197</c:v>
                </c:pt>
                <c:pt idx="44">
                  <c:v>0.39185696979209844</c:v>
                </c:pt>
                <c:pt idx="45">
                  <c:v>0.393410906302817</c:v>
                </c:pt>
                <c:pt idx="46">
                  <c:v>0.39468177116070963</c:v>
                </c:pt>
                <c:pt idx="47">
                  <c:v>0.39562330409191093</c:v>
                </c:pt>
                <c:pt idx="48">
                  <c:v>0.39620185517481454</c:v>
                </c:pt>
                <c:pt idx="49">
                  <c:v>0.39639698971991555</c:v>
                </c:pt>
                <c:pt idx="50">
                  <c:v>0.3962018551748146</c:v>
                </c:pt>
                <c:pt idx="51">
                  <c:v>0.39562330409191077</c:v>
                </c:pt>
                <c:pt idx="52">
                  <c:v>0.39468177116070963</c:v>
                </c:pt>
                <c:pt idx="53">
                  <c:v>0.393410906302817</c:v>
                </c:pt>
                <c:pt idx="54">
                  <c:v>0.39185696979209839</c:v>
                </c:pt>
                <c:pt idx="55">
                  <c:v>0.39007799923215192</c:v>
                </c:pt>
                <c:pt idx="56">
                  <c:v>0.38814276193671082</c:v>
                </c:pt>
                <c:pt idx="57">
                  <c:v>0.38612950975681415</c:v>
                </c:pt>
                <c:pt idx="58">
                  <c:v>0.38412455662596234</c:v>
                </c:pt>
                <c:pt idx="59">
                  <c:v>0.38222070199965485</c:v>
                </c:pt>
                <c:pt idx="60">
                  <c:v>0.38051552590245125</c:v>
                </c:pt>
                <c:pt idx="61">
                  <c:v>0.37910958342357759</c:v>
                </c:pt>
                <c:pt idx="62">
                  <c:v>0.37810452818714141</c:v>
                </c:pt>
                <c:pt idx="63">
                  <c:v>0.37760119553827809</c:v>
                </c:pt>
                <c:pt idx="64">
                  <c:v>0.37769767691245981</c:v>
                </c:pt>
                <c:pt idx="65">
                  <c:v>0.37848741707997152</c:v>
                </c:pt>
                <c:pt idx="66">
                  <c:v>0.38005736567730836</c:v>
                </c:pt>
                <c:pt idx="67">
                  <c:v>0.38248621365606555</c:v>
                </c:pt>
                <c:pt idx="68">
                  <c:v>0.38584274400981999</c:v>
                </c:pt>
                <c:pt idx="69">
                  <c:v>0.39018432440027823</c:v>
                </c:pt>
                <c:pt idx="70">
                  <c:v>0.39555556712278572</c:v>
                </c:pt>
                <c:pt idx="71">
                  <c:v>0.40198717926232069</c:v>
                </c:pt>
                <c:pt idx="72">
                  <c:v>0.40949502293496653</c:v>
                </c:pt>
                <c:pt idx="73">
                  <c:v>0.41807940223302709</c:v>
                </c:pt>
                <c:pt idx="74">
                  <c:v>0.42772458994593848</c:v>
                </c:pt>
                <c:pt idx="75">
                  <c:v>0.43839860336976344</c:v>
                </c:pt>
                <c:pt idx="76">
                  <c:v>0.45005323460451252</c:v>
                </c:pt>
                <c:pt idx="77">
                  <c:v>0.46262433673250108</c:v>
                </c:pt>
                <c:pt idx="78">
                  <c:v>0.47603236323554765</c:v>
                </c:pt>
                <c:pt idx="79">
                  <c:v>0.4901831540077155</c:v>
                </c:pt>
                <c:pt idx="80">
                  <c:v>0.50496895741659198</c:v>
                </c:pt>
                <c:pt idx="81">
                  <c:v>0.52026967412144542</c:v>
                </c:pt>
                <c:pt idx="82">
                  <c:v>0.53595430483011486</c:v>
                </c:pt>
                <c:pt idx="83">
                  <c:v>0.55188258092390519</c:v>
                </c:pt>
                <c:pt idx="84">
                  <c:v>0.56790675395254375</c:v>
                </c:pt>
                <c:pt idx="85">
                  <c:v>0.5838735174456966</c:v>
                </c:pt>
                <c:pt idx="86">
                  <c:v>0.59962603234418577</c:v>
                </c:pt>
                <c:pt idx="87">
                  <c:v>0.61500602565688856</c:v>
                </c:pt>
                <c:pt idx="88">
                  <c:v>0.62985593072536716</c:v>
                </c:pt>
                <c:pt idx="89">
                  <c:v>0.64402103674713473</c:v>
                </c:pt>
                <c:pt idx="90">
                  <c:v>0.65735161498195416</c:v>
                </c:pt>
                <c:pt idx="91">
                  <c:v>0.66970498934755585</c:v>
                </c:pt>
                <c:pt idx="92">
                  <c:v>0.68094751989757119</c:v>
                </c:pt>
                <c:pt idx="93">
                  <c:v>0.69095646895322904</c:v>
                </c:pt>
                <c:pt idx="94">
                  <c:v>0.69962172141170065</c:v>
                </c:pt>
                <c:pt idx="95">
                  <c:v>0.70684733295064262</c:v>
                </c:pt>
                <c:pt idx="96">
                  <c:v>0.71255288245626169</c:v>
                </c:pt>
                <c:pt idx="97">
                  <c:v>0.71667460798040294</c:v>
                </c:pt>
                <c:pt idx="98">
                  <c:v>0.71916630883418764</c:v>
                </c:pt>
                <c:pt idx="99">
                  <c:v>0.72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441344"/>
        <c:axId val="155442496"/>
      </c:scatterChart>
      <c:valAx>
        <c:axId val="155441344"/>
        <c:scaling>
          <c:orientation val="minMax"/>
          <c:max val="0.9"/>
          <c:min val="0.1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Delay Ratio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dx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:</a:t>
                </a:r>
                <a:r>
                  <a:rPr lang="en-US" sz="2000" b="1" i="0" u="none" strike="noStrike" baseline="0">
                    <a:effectLst/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b="1" i="0" u="none" strike="noStrike" baseline="0">
                    <a:effectLst/>
                  </a:rPr>
                  <a:t>/MT</a:t>
                </a:r>
                <a:r>
                  <a:rPr lang="en-US" sz="2000" b="1" i="0" u="none" strike="noStrike" baseline="-25000">
                    <a:effectLst/>
                  </a:rPr>
                  <a:t>c</a:t>
                </a:r>
                <a:r>
                  <a:rPr lang="en-US" sz="2000" b="1" i="0" u="none" strike="noStrike" baseline="0">
                    <a:effectLst/>
                  </a:rPr>
                  <a:t>=12%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15460133293630501"/>
              <c:y val="0.91042960629921255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155442496"/>
        <c:crossesAt val="1.0000000000000002E-3"/>
        <c:crossBetween val="midCat"/>
        <c:majorUnit val="0.1"/>
        <c:minorUnit val="5.000000000000001E-2"/>
      </c:valAx>
      <c:valAx>
        <c:axId val="155442496"/>
        <c:scaling>
          <c:logBase val="10"/>
          <c:orientation val="minMax"/>
          <c:max val="1"/>
          <c:min val="1.0000000000000002E-2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155441344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Sheet3!$B$2:$B$51</c:f>
              <c:numCache>
                <c:formatCode>General</c:formatCode>
                <c:ptCount val="50"/>
                <c:pt idx="0">
                  <c:v>8.973383608646097E-4</c:v>
                </c:pt>
                <c:pt idx="1">
                  <c:v>3.5575647846633894E-3</c:v>
                </c:pt>
                <c:pt idx="2">
                  <c:v>7.8864394240970113E-3</c:v>
                </c:pt>
                <c:pt idx="3">
                  <c:v>1.3730609736935019E-2</c:v>
                </c:pt>
                <c:pt idx="4">
                  <c:v>2.0883043076277134E-2</c:v>
                </c:pt>
                <c:pt idx="5">
                  <c:v>2.9090360925284293E-2</c:v>
                </c:pt>
                <c:pt idx="6">
                  <c:v>3.8061814957457626E-2</c:v>
                </c:pt>
                <c:pt idx="7">
                  <c:v>4.7479586941055231E-2</c:v>
                </c:pt>
                <c:pt idx="8">
                  <c:v>5.701004760839732E-2</c:v>
                </c:pt>
                <c:pt idx="9">
                  <c:v>6.6315575639002533E-2</c:v>
                </c:pt>
                <c:pt idx="10">
                  <c:v>7.506651806318429E-2</c:v>
                </c:pt>
                <c:pt idx="11">
                  <c:v>8.2952868382848197E-2</c:v>
                </c:pt>
                <c:pt idx="12">
                  <c:v>8.9695248706238323E-2</c:v>
                </c:pt>
                <c:pt idx="13">
                  <c:v>9.5054806849034723E-2</c:v>
                </c:pt>
                <c:pt idx="14">
                  <c:v>9.8841677792060531E-2</c:v>
                </c:pt>
                <c:pt idx="15">
                  <c:v>0.10092170974424255</c:v>
                </c:pt>
                <c:pt idx="16">
                  <c:v>0.10122121653669014</c:v>
                </c:pt>
                <c:pt idx="17">
                  <c:v>9.9729587991963922E-2</c:v>
                </c:pt>
                <c:pt idx="18">
                  <c:v>9.6499665794901254E-2</c:v>
                </c:pt>
                <c:pt idx="19">
                  <c:v>9.1645871549586963E-2</c:v>
                </c:pt>
                <c:pt idx="20">
                  <c:v>8.5340153336984637E-2</c:v>
                </c:pt>
                <c:pt idx="21">
                  <c:v>7.7805894368444928E-2</c:v>
                </c:pt>
                <c:pt idx="22">
                  <c:v>6.9309999524077681E-2</c:v>
                </c:pt>
                <c:pt idx="23">
                  <c:v>6.0153440114310279E-2</c:v>
                </c:pt>
                <c:pt idx="24">
                  <c:v>5.066059182116886E-2</c:v>
                </c:pt>
                <c:pt idx="25">
                  <c:v>4.1167743528027385E-2</c:v>
                </c:pt>
                <c:pt idx="26">
                  <c:v>3.201118411825999E-2</c:v>
                </c:pt>
                <c:pt idx="27">
                  <c:v>2.351528927389275E-2</c:v>
                </c:pt>
                <c:pt idx="28">
                  <c:v>1.5981030305353066E-2</c:v>
                </c:pt>
                <c:pt idx="29">
                  <c:v>9.6753120927507447E-3</c:v>
                </c:pt>
                <c:pt idx="30">
                  <c:v>4.8215178474364578E-3</c:v>
                </c:pt>
                <c:pt idx="31">
                  <c:v>1.5915956503738248E-3</c:v>
                </c:pt>
                <c:pt idx="32">
                  <c:v>9.9967105647644767E-5</c:v>
                </c:pt>
                <c:pt idx="33">
                  <c:v>3.9947389809525459E-4</c:v>
                </c:pt>
                <c:pt idx="34">
                  <c:v>2.4795058502772938E-3</c:v>
                </c:pt>
                <c:pt idx="35">
                  <c:v>6.266376793303126E-3</c:v>
                </c:pt>
                <c:pt idx="36">
                  <c:v>1.1625934936099518E-2</c:v>
                </c:pt>
                <c:pt idx="37">
                  <c:v>1.8368315259489683E-2</c:v>
                </c:pt>
                <c:pt idx="38">
                  <c:v>2.6254665579153624E-2</c:v>
                </c:pt>
                <c:pt idx="39">
                  <c:v>3.5005608003335395E-2</c:v>
                </c:pt>
                <c:pt idx="40">
                  <c:v>4.4311136033940615E-2</c:v>
                </c:pt>
                <c:pt idx="41">
                  <c:v>5.3841596701282746E-2</c:v>
                </c:pt>
                <c:pt idx="42">
                  <c:v>6.3259368684880316E-2</c:v>
                </c:pt>
                <c:pt idx="43">
                  <c:v>7.2230822717053694E-2</c:v>
                </c:pt>
                <c:pt idx="44">
                  <c:v>8.0438140566060787E-2</c:v>
                </c:pt>
                <c:pt idx="45">
                  <c:v>8.7590573905402883E-2</c:v>
                </c:pt>
                <c:pt idx="46">
                  <c:v>9.3434744218240884E-2</c:v>
                </c:pt>
                <c:pt idx="47">
                  <c:v>9.7763618857674497E-2</c:v>
                </c:pt>
                <c:pt idx="48">
                  <c:v>0.10042384528147322</c:v>
                </c:pt>
                <c:pt idx="49">
                  <c:v>0.10132118364233779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Sheet3!$C$2:$C$51</c:f>
              <c:numCache>
                <c:formatCode>General</c:formatCode>
                <c:ptCount val="50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0.15000000000000002</c:v>
                </c:pt>
                <c:pt idx="5">
                  <c:v>0.18000000000000002</c:v>
                </c:pt>
                <c:pt idx="6">
                  <c:v>0.21000000000000002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0.32999999999999996</c:v>
                </c:pt>
                <c:pt idx="11">
                  <c:v>0.35999999999999993</c:v>
                </c:pt>
                <c:pt idx="12">
                  <c:v>0.3899999999999999</c:v>
                </c:pt>
                <c:pt idx="13">
                  <c:v>0.41999999999999993</c:v>
                </c:pt>
                <c:pt idx="14">
                  <c:v>0.44999999999999996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0.57000000000000006</c:v>
                </c:pt>
                <c:pt idx="19">
                  <c:v>0.60000000000000009</c:v>
                </c:pt>
                <c:pt idx="20">
                  <c:v>0.63000000000000012</c:v>
                </c:pt>
                <c:pt idx="21">
                  <c:v>0.66000000000000014</c:v>
                </c:pt>
                <c:pt idx="22">
                  <c:v>0.69000000000000017</c:v>
                </c:pt>
                <c:pt idx="23">
                  <c:v>0.7200000000000002</c:v>
                </c:pt>
                <c:pt idx="24">
                  <c:v>0.75000000000000022</c:v>
                </c:pt>
                <c:pt idx="25">
                  <c:v>0.78000000000000025</c:v>
                </c:pt>
                <c:pt idx="26">
                  <c:v>0.81000000000000028</c:v>
                </c:pt>
                <c:pt idx="27">
                  <c:v>0.8400000000000003</c:v>
                </c:pt>
                <c:pt idx="28">
                  <c:v>0.87000000000000033</c:v>
                </c:pt>
                <c:pt idx="29">
                  <c:v>0.90000000000000036</c:v>
                </c:pt>
                <c:pt idx="30">
                  <c:v>0.93000000000000038</c:v>
                </c:pt>
                <c:pt idx="31">
                  <c:v>0.96000000000000041</c:v>
                </c:pt>
                <c:pt idx="32">
                  <c:v>0.99000000000000044</c:v>
                </c:pt>
                <c:pt idx="33">
                  <c:v>1.0200000000000005</c:v>
                </c:pt>
                <c:pt idx="34">
                  <c:v>1.0500000000000005</c:v>
                </c:pt>
                <c:pt idx="35">
                  <c:v>1.0800000000000005</c:v>
                </c:pt>
                <c:pt idx="36">
                  <c:v>1.1100000000000005</c:v>
                </c:pt>
                <c:pt idx="37">
                  <c:v>1.1400000000000006</c:v>
                </c:pt>
                <c:pt idx="38">
                  <c:v>1.1700000000000006</c:v>
                </c:pt>
                <c:pt idx="39">
                  <c:v>1.2000000000000006</c:v>
                </c:pt>
                <c:pt idx="40">
                  <c:v>1.2300000000000006</c:v>
                </c:pt>
                <c:pt idx="41">
                  <c:v>1.2600000000000007</c:v>
                </c:pt>
                <c:pt idx="42">
                  <c:v>1.2900000000000007</c:v>
                </c:pt>
                <c:pt idx="43">
                  <c:v>1.3200000000000007</c:v>
                </c:pt>
                <c:pt idx="44">
                  <c:v>1.3500000000000008</c:v>
                </c:pt>
                <c:pt idx="45">
                  <c:v>1.3800000000000008</c:v>
                </c:pt>
                <c:pt idx="46">
                  <c:v>1.4100000000000008</c:v>
                </c:pt>
                <c:pt idx="47">
                  <c:v>1.4400000000000008</c:v>
                </c:pt>
                <c:pt idx="48">
                  <c:v>1.4700000000000009</c:v>
                </c:pt>
                <c:pt idx="49">
                  <c:v>1.5000000000000007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Sheet3!$F$2:$F$11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Sheet3!$G$2:$G$11</c:f>
              <c:numCache>
                <c:formatCode>General</c:formatCode>
                <c:ptCount val="10"/>
                <c:pt idx="0">
                  <c:v>0.11502705477901147</c:v>
                </c:pt>
                <c:pt idx="1">
                  <c:v>0.18030177408595688</c:v>
                </c:pt>
                <c:pt idx="2">
                  <c:v>0.20356354247857808</c:v>
                </c:pt>
                <c:pt idx="3">
                  <c:v>0.20104811242075876</c:v>
                </c:pt>
                <c:pt idx="4">
                  <c:v>0.18680994819277544</c:v>
                </c:pt>
                <c:pt idx="5">
                  <c:v>0.17052968899095883</c:v>
                </c:pt>
                <c:pt idx="6">
                  <c:v>0.15761589049638378</c:v>
                </c:pt>
                <c:pt idx="7">
                  <c:v>0.14945140423664574</c:v>
                </c:pt>
                <c:pt idx="8">
                  <c:v>0.14537843856076615</c:v>
                </c:pt>
                <c:pt idx="9">
                  <c:v>0.14417833304205979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Sheet3!$F$2:$F$11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Sheet3!$H$2:$H$11</c:f>
              <c:numCache>
                <c:formatCode>General</c:formatCode>
                <c:ptCount val="10"/>
                <c:pt idx="0">
                  <c:v>1.9408858775927768E-2</c:v>
                </c:pt>
                <c:pt idx="1">
                  <c:v>6.1659500186148221E-2</c:v>
                </c:pt>
                <c:pt idx="2">
                  <c:v>9.1537700836235206E-2</c:v>
                </c:pt>
                <c:pt idx="3">
                  <c:v>8.4839871098599542E-2</c:v>
                </c:pt>
                <c:pt idx="4">
                  <c:v>4.7151987133644761E-2</c:v>
                </c:pt>
                <c:pt idx="5">
                  <c:v>8.9392277047913842E-3</c:v>
                </c:pt>
                <c:pt idx="6">
                  <c:v>2.3062161016970629E-3</c:v>
                </c:pt>
                <c:pt idx="7">
                  <c:v>3.2448901566053658E-2</c:v>
                </c:pt>
                <c:pt idx="8">
                  <c:v>7.450750146362517E-2</c:v>
                </c:pt>
                <c:pt idx="9">
                  <c:v>9.3820987555628774E-2</c:v>
                </c:pt>
              </c:numCache>
            </c:numRef>
          </c:yVal>
          <c:smooth val="1"/>
        </c:ser>
        <c:ser>
          <c:idx val="1"/>
          <c:order val="4"/>
          <c:tx>
            <c:v>cal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Sheet3!$A$2:$A$51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Sheet3!$E$2:$E$51</c:f>
              <c:numCache>
                <c:formatCode>General</c:formatCode>
                <c:ptCount val="50"/>
                <c:pt idx="0">
                  <c:v>2.8836555245532615E-2</c:v>
                </c:pt>
                <c:pt idx="1">
                  <c:v>5.535287358061601E-2</c:v>
                </c:pt>
                <c:pt idx="2">
                  <c:v>7.9568835370721971E-2</c:v>
                </c:pt>
                <c:pt idx="3">
                  <c:v>0.10151731757099806</c:v>
                </c:pt>
                <c:pt idx="4">
                  <c:v>0.12124381212244661</c:v>
                </c:pt>
                <c:pt idx="5">
                  <c:v>0.13880589939948898</c:v>
                </c:pt>
                <c:pt idx="6">
                  <c:v>0.15427258425963478</c:v>
                </c:pt>
                <c:pt idx="7">
                  <c:v>0.16772350420269394</c:v>
                </c:pt>
                <c:pt idx="8">
                  <c:v>0.1792480209575501</c:v>
                </c:pt>
                <c:pt idx="9">
                  <c:v>0.18894420845122104</c:v>
                </c:pt>
                <c:pt idx="10">
                  <c:v>0.19691775155274732</c:v>
                </c:pt>
                <c:pt idx="11">
                  <c:v>0.20328077120147398</c:v>
                </c:pt>
                <c:pt idx="12">
                  <c:v>0.20815059250707824</c:v>
                </c:pt>
                <c:pt idx="13">
                  <c:v>0.21164847313255625</c:v>
                </c:pt>
                <c:pt idx="14">
                  <c:v>0.21389830973058041</c:v>
                </c:pt>
                <c:pt idx="15">
                  <c:v>0.21502534039160792</c:v>
                </c:pt>
                <c:pt idx="16">
                  <c:v>0.21515486097650602</c:v>
                </c:pt>
                <c:pt idx="17">
                  <c:v>0.21441097284920829</c:v>
                </c:pt>
                <c:pt idx="18">
                  <c:v>0.21291537890220016</c:v>
                </c:pt>
                <c:pt idx="19">
                  <c:v>0.21078624388978251</c:v>
                </c:pt>
                <c:pt idx="20">
                  <c:v>0.20813713396537278</c:v>
                </c:pt>
                <c:pt idx="21">
                  <c:v>0.2050760489776399</c:v>
                </c:pt>
                <c:pt idx="22">
                  <c:v>0.20170455953754357</c:v>
                </c:pt>
                <c:pt idx="23">
                  <c:v>0.19811705914900807</c:v>
                </c:pt>
                <c:pt idx="24">
                  <c:v>0.19440013982738683</c:v>
                </c:pt>
                <c:pt idx="25">
                  <c:v>0.19063209764174854</c:v>
                </c:pt>
                <c:pt idx="26">
                  <c:v>0.18688257254084367</c:v>
                </c:pt>
                <c:pt idx="27">
                  <c:v>0.18321232469126125</c:v>
                </c:pt>
                <c:pt idx="28">
                  <c:v>0.17967314740339929</c:v>
                </c:pt>
                <c:pt idx="29">
                  <c:v>0.17630791458043071</c:v>
                </c:pt>
                <c:pt idx="30">
                  <c:v>0.17315075853112216</c:v>
                </c:pt>
                <c:pt idx="31">
                  <c:v>0.17022737197210405</c:v>
                </c:pt>
                <c:pt idx="32">
                  <c:v>0.16755542614059638</c:v>
                </c:pt>
                <c:pt idx="33">
                  <c:v>0.16514509517450637</c:v>
                </c:pt>
                <c:pt idx="34">
                  <c:v>0.16299967532077597</c:v>
                </c:pt>
                <c:pt idx="35">
                  <c:v>0.16111628612972723</c:v>
                </c:pt>
                <c:pt idx="36">
                  <c:v>0.15948663960470508</c:v>
                </c:pt>
                <c:pt idx="37">
                  <c:v>0.15809786232086204</c:v>
                </c:pt>
                <c:pt idx="38">
                  <c:v>0.15693335481908868</c:v>
                </c:pt>
                <c:pt idx="39">
                  <c:v>0.1559736721315422</c:v>
                </c:pt>
                <c:pt idx="40">
                  <c:v>0.15519740911045499</c:v>
                </c:pt>
                <c:pt idx="41">
                  <c:v>0.15458207431432305</c:v>
                </c:pt>
                <c:pt idx="42">
                  <c:v>0.15410493655317242</c:v>
                </c:pt>
                <c:pt idx="43">
                  <c:v>0.15374382880130807</c:v>
                </c:pt>
                <c:pt idx="44">
                  <c:v>0.15347789504145956</c:v>
                </c:pt>
                <c:pt idx="45">
                  <c:v>0.1532882666943492</c:v>
                </c:pt>
                <c:pt idx="46">
                  <c:v>0.15315865659449643</c:v>
                </c:pt>
                <c:pt idx="47">
                  <c:v>0.15307585997511616</c:v>
                </c:pt>
                <c:pt idx="48">
                  <c:v>0.15303015359783029</c:v>
                </c:pt>
                <c:pt idx="49">
                  <c:v>0.15301558597934578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Sheet3!$I$17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Sheet3!$G$18:$G$44</c:f>
              <c:numCache>
                <c:formatCode>General</c:formatCode>
                <c:ptCount val="27"/>
              </c:numCache>
            </c:numRef>
          </c:xVal>
          <c:yVal>
            <c:numRef>
              <c:f>Sheet3!$I$18:$I$44</c:f>
              <c:numCache>
                <c:formatCode>General</c:formatCode>
                <c:ptCount val="27"/>
              </c:numCache>
            </c:numRef>
          </c:yVal>
          <c:smooth val="1"/>
        </c:ser>
        <c:ser>
          <c:idx val="6"/>
          <c:order val="6"/>
          <c:tx>
            <c:strRef>
              <c:f>Sheet3!$J$17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Sheet3!$G$18:$G$44</c:f>
              <c:numCache>
                <c:formatCode>General</c:formatCode>
                <c:ptCount val="27"/>
              </c:numCache>
            </c:numRef>
          </c:xVal>
          <c:yVal>
            <c:numRef>
              <c:f>Sheet3!$J$18:$J$44</c:f>
              <c:numCache>
                <c:formatCode>General</c:formatCode>
                <c:ptCount val="27"/>
              </c:numCache>
            </c:numRef>
          </c:yVal>
          <c:smooth val="1"/>
        </c:ser>
        <c:ser>
          <c:idx val="7"/>
          <c:order val="7"/>
          <c:tx>
            <c:strRef>
              <c:f>Sheet3!$K$17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Sheet3!$G$18:$G$44</c:f>
              <c:numCache>
                <c:formatCode>General</c:formatCode>
                <c:ptCount val="27"/>
              </c:numCache>
            </c:numRef>
          </c:xVal>
          <c:yVal>
            <c:numRef>
              <c:f>Sheet3!$K$18:$K$44</c:f>
              <c:numCache>
                <c:formatCode>General</c:formatCode>
                <c:ptCount val="27"/>
              </c:numCache>
            </c:numRef>
          </c:yVal>
          <c:smooth val="1"/>
        </c:ser>
        <c:ser>
          <c:idx val="8"/>
          <c:order val="8"/>
          <c:tx>
            <c:strRef>
              <c:f>Sheet3!$L$17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Sheet3!$G$18:$G$44</c:f>
              <c:numCache>
                <c:formatCode>General</c:formatCode>
                <c:ptCount val="27"/>
              </c:numCache>
            </c:numRef>
          </c:xVal>
          <c:yVal>
            <c:numRef>
              <c:f>Sheet3!$L$18:$L$44</c:f>
              <c:numCache>
                <c:formatCode>General</c:formatCode>
                <c:ptCount val="27"/>
              </c:numCache>
            </c:numRef>
          </c:yVal>
          <c:smooth val="1"/>
        </c:ser>
        <c:ser>
          <c:idx val="9"/>
          <c:order val="9"/>
          <c:tx>
            <c:strRef>
              <c:f>Sheet3!$M$17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Sheet3!$G$18:$G$44</c:f>
              <c:numCache>
                <c:formatCode>General</c:formatCode>
                <c:ptCount val="27"/>
              </c:numCache>
            </c:numRef>
          </c:xVal>
          <c:yVal>
            <c:numRef>
              <c:f>Sheet3!$M$18:$M$44</c:f>
              <c:numCache>
                <c:formatCode>General</c:formatCode>
                <c:ptCount val="27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6016"/>
        <c:axId val="50726592"/>
      </c:scatterChart>
      <c:valAx>
        <c:axId val="5072601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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0726592"/>
        <c:crossesAt val="1.0000000000000002E-3"/>
        <c:crossBetween val="midCat"/>
        <c:majorUnit val="0.1"/>
        <c:minorUnit val="5.000000000000001E-2"/>
      </c:valAx>
      <c:valAx>
        <c:axId val="50726592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0726016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Sheet1!$B$2:$B$51</c:f>
              <c:numCache>
                <c:formatCode>General</c:formatCode>
                <c:ptCount val="50"/>
                <c:pt idx="0">
                  <c:v>3.5893534434584388E-3</c:v>
                </c:pt>
                <c:pt idx="1">
                  <c:v>1.4230259138653558E-2</c:v>
                </c:pt>
                <c:pt idx="2">
                  <c:v>3.1545757696388045E-2</c:v>
                </c:pt>
                <c:pt idx="3">
                  <c:v>5.4922438947740078E-2</c:v>
                </c:pt>
                <c:pt idx="4">
                  <c:v>8.3532172305108537E-2</c:v>
                </c:pt>
                <c:pt idx="5">
                  <c:v>0.11636144370113717</c:v>
                </c:pt>
                <c:pt idx="6">
                  <c:v>0.15224725982983051</c:v>
                </c:pt>
                <c:pt idx="7">
                  <c:v>0.18991834776422092</c:v>
                </c:pt>
                <c:pt idx="8">
                  <c:v>0.22804019043358928</c:v>
                </c:pt>
                <c:pt idx="9">
                  <c:v>0.26526230255601013</c:v>
                </c:pt>
                <c:pt idx="10">
                  <c:v>0.30026607225273716</c:v>
                </c:pt>
                <c:pt idx="11">
                  <c:v>0.33181147353139279</c:v>
                </c:pt>
                <c:pt idx="12">
                  <c:v>0.35878099482495329</c:v>
                </c:pt>
                <c:pt idx="13">
                  <c:v>0.38021922739613889</c:v>
                </c:pt>
                <c:pt idx="14">
                  <c:v>0.39536671116824212</c:v>
                </c:pt>
                <c:pt idx="15">
                  <c:v>0.40368683897697022</c:v>
                </c:pt>
                <c:pt idx="16">
                  <c:v>0.40488486614676056</c:v>
                </c:pt>
                <c:pt idx="17">
                  <c:v>0.39891835196785569</c:v>
                </c:pt>
                <c:pt idx="18">
                  <c:v>0.38599866317960502</c:v>
                </c:pt>
                <c:pt idx="19">
                  <c:v>0.36658348619834785</c:v>
                </c:pt>
                <c:pt idx="20">
                  <c:v>0.34136061334793855</c:v>
                </c:pt>
                <c:pt idx="21">
                  <c:v>0.31122357747377971</c:v>
                </c:pt>
                <c:pt idx="22">
                  <c:v>0.27723999809631072</c:v>
                </c:pt>
                <c:pt idx="23">
                  <c:v>0.24061376045724112</c:v>
                </c:pt>
                <c:pt idx="24">
                  <c:v>0.20264236728467544</c:v>
                </c:pt>
                <c:pt idx="25">
                  <c:v>0.16467097411210954</c:v>
                </c:pt>
                <c:pt idx="26">
                  <c:v>0.12804473647303996</c:v>
                </c:pt>
                <c:pt idx="27">
                  <c:v>9.4061157095571002E-2</c:v>
                </c:pt>
                <c:pt idx="28">
                  <c:v>6.3924121221412264E-2</c:v>
                </c:pt>
                <c:pt idx="29">
                  <c:v>3.8701248371002979E-2</c:v>
                </c:pt>
                <c:pt idx="30">
                  <c:v>1.9286071389745831E-2</c:v>
                </c:pt>
                <c:pt idx="31">
                  <c:v>6.3663826014952992E-3</c:v>
                </c:pt>
                <c:pt idx="32">
                  <c:v>3.9986842259057907E-4</c:v>
                </c:pt>
                <c:pt idx="33">
                  <c:v>1.5978955923810184E-3</c:v>
                </c:pt>
                <c:pt idx="34">
                  <c:v>9.9180234011091752E-3</c:v>
                </c:pt>
                <c:pt idx="35">
                  <c:v>2.5065507173212504E-2</c:v>
                </c:pt>
                <c:pt idx="36">
                  <c:v>4.6503739744398073E-2</c:v>
                </c:pt>
                <c:pt idx="37">
                  <c:v>7.3473261037958731E-2</c:v>
                </c:pt>
                <c:pt idx="38">
                  <c:v>0.1050186623166145</c:v>
                </c:pt>
                <c:pt idx="39">
                  <c:v>0.14002243201334158</c:v>
                </c:pt>
                <c:pt idx="40">
                  <c:v>0.17724454413576246</c:v>
                </c:pt>
                <c:pt idx="41">
                  <c:v>0.21536638680513098</c:v>
                </c:pt>
                <c:pt idx="42">
                  <c:v>0.25303747473952126</c:v>
                </c:pt>
                <c:pt idx="43">
                  <c:v>0.28892329086821478</c:v>
                </c:pt>
                <c:pt idx="44">
                  <c:v>0.32175256226424315</c:v>
                </c:pt>
                <c:pt idx="45">
                  <c:v>0.35036229562161153</c:v>
                </c:pt>
                <c:pt idx="46">
                  <c:v>0.37373897687296354</c:v>
                </c:pt>
                <c:pt idx="47">
                  <c:v>0.39105447543069799</c:v>
                </c:pt>
                <c:pt idx="48">
                  <c:v>0.40169538112589287</c:v>
                </c:pt>
                <c:pt idx="49">
                  <c:v>0.40528473456935116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Sheet1!$C$2:$C$51</c:f>
              <c:numCache>
                <c:formatCode>General</c:formatCode>
                <c:ptCount val="5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Sheet1!$F$2:$F$11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Sheet1!$G$2:$G$11</c:f>
              <c:numCache>
                <c:formatCode>General</c:formatCode>
                <c:ptCount val="10"/>
                <c:pt idx="0">
                  <c:v>0.46004466639347802</c:v>
                </c:pt>
                <c:pt idx="1">
                  <c:v>0.72060952778941467</c:v>
                </c:pt>
                <c:pt idx="2">
                  <c:v>0.81414170057077473</c:v>
                </c:pt>
                <c:pt idx="3">
                  <c:v>0.80426653801567671</c:v>
                </c:pt>
                <c:pt idx="4">
                  <c:v>0.74696456507800724</c:v>
                </c:pt>
                <c:pt idx="5">
                  <c:v>0.68202453790326811</c:v>
                </c:pt>
                <c:pt idx="6">
                  <c:v>0.63095734448019325</c:v>
                </c:pt>
                <c:pt idx="7">
                  <c:v>0.59786069135249287</c:v>
                </c:pt>
                <c:pt idx="8">
                  <c:v>0.58143343230844713</c:v>
                </c:pt>
                <c:pt idx="9">
                  <c:v>0.57676646339225068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Sheet1!$F$2:$F$11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Sheet1!$H$2:$H$11</c:f>
              <c:numCache>
                <c:formatCode>General</c:formatCode>
                <c:ptCount val="10"/>
                <c:pt idx="0">
                  <c:v>7.7464014475375348E-2</c:v>
                </c:pt>
                <c:pt idx="1">
                  <c:v>0.24575366312150462</c:v>
                </c:pt>
                <c:pt idx="2">
                  <c:v>0.36618453594529765</c:v>
                </c:pt>
                <c:pt idx="3">
                  <c:v>0.33962527259040837</c:v>
                </c:pt>
                <c:pt idx="4">
                  <c:v>0.18749945080674185</c:v>
                </c:pt>
                <c:pt idx="5">
                  <c:v>3.5760205018090234E-2</c:v>
                </c:pt>
                <c:pt idx="6">
                  <c:v>9.2257142715476224E-3</c:v>
                </c:pt>
                <c:pt idx="7">
                  <c:v>0.1297776781685781</c:v>
                </c:pt>
                <c:pt idx="8">
                  <c:v>0.29805746264823174</c:v>
                </c:pt>
                <c:pt idx="9">
                  <c:v>0.3753185242379139</c:v>
                </c:pt>
              </c:numCache>
            </c:numRef>
          </c:yVal>
          <c:smooth val="1"/>
        </c:ser>
        <c:ser>
          <c:idx val="1"/>
          <c:order val="4"/>
          <c:tx>
            <c:v>cal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Sheet1!$A$2:$A$51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Sheet1!$E$2:$E$51</c:f>
              <c:numCache>
                <c:formatCode>General</c:formatCode>
                <c:ptCount val="50"/>
                <c:pt idx="0">
                  <c:v>0.11534622098213065</c:v>
                </c:pt>
                <c:pt idx="1">
                  <c:v>0.2214114943224641</c:v>
                </c:pt>
                <c:pt idx="2">
                  <c:v>0.31827534148288805</c:v>
                </c:pt>
                <c:pt idx="3">
                  <c:v>0.40606927028399209</c:v>
                </c:pt>
                <c:pt idx="4">
                  <c:v>0.48497524848978646</c:v>
                </c:pt>
                <c:pt idx="5">
                  <c:v>0.55522359759795581</c:v>
                </c:pt>
                <c:pt idx="6">
                  <c:v>0.61709033703853933</c:v>
                </c:pt>
                <c:pt idx="7">
                  <c:v>0.67089401681077598</c:v>
                </c:pt>
                <c:pt idx="8">
                  <c:v>0.71699208383019997</c:v>
                </c:pt>
                <c:pt idx="9">
                  <c:v>0.75577683380488381</c:v>
                </c:pt>
                <c:pt idx="10">
                  <c:v>0.78767100621098951</c:v>
                </c:pt>
                <c:pt idx="11">
                  <c:v>0.8131230848058959</c:v>
                </c:pt>
                <c:pt idx="12">
                  <c:v>0.8326023700283135</c:v>
                </c:pt>
                <c:pt idx="13">
                  <c:v>0.8465938925302251</c:v>
                </c:pt>
                <c:pt idx="14">
                  <c:v>0.85559323892232175</c:v>
                </c:pt>
                <c:pt idx="15">
                  <c:v>0.8601013615664318</c:v>
                </c:pt>
                <c:pt idx="16">
                  <c:v>0.86061944390602441</c:v>
                </c:pt>
                <c:pt idx="17">
                  <c:v>0.8576438913968335</c:v>
                </c:pt>
                <c:pt idx="18">
                  <c:v>0.85166151560880099</c:v>
                </c:pt>
                <c:pt idx="19">
                  <c:v>0.84314497555913026</c:v>
                </c:pt>
                <c:pt idx="20">
                  <c:v>0.83254853586149147</c:v>
                </c:pt>
                <c:pt idx="21">
                  <c:v>0.8203041959105597</c:v>
                </c:pt>
                <c:pt idx="22">
                  <c:v>0.80681823815017473</c:v>
                </c:pt>
                <c:pt idx="23">
                  <c:v>0.79246823659603249</c:v>
                </c:pt>
                <c:pt idx="24">
                  <c:v>0.7776005593095473</c:v>
                </c:pt>
                <c:pt idx="25">
                  <c:v>0.76252839056699417</c:v>
                </c:pt>
                <c:pt idx="26">
                  <c:v>0.74753029016337458</c:v>
                </c:pt>
                <c:pt idx="27">
                  <c:v>0.7328492987650449</c:v>
                </c:pt>
                <c:pt idx="28">
                  <c:v>0.71869258961359717</c:v>
                </c:pt>
                <c:pt idx="29">
                  <c:v>0.70523165832172297</c:v>
                </c:pt>
                <c:pt idx="30">
                  <c:v>0.69260303412448876</c:v>
                </c:pt>
                <c:pt idx="31">
                  <c:v>0.68090948788841621</c:v>
                </c:pt>
                <c:pt idx="32">
                  <c:v>0.6702217045623855</c:v>
                </c:pt>
                <c:pt idx="33">
                  <c:v>0.66058038069802549</c:v>
                </c:pt>
                <c:pt idx="34">
                  <c:v>0.65199870128310389</c:v>
                </c:pt>
                <c:pt idx="35">
                  <c:v>0.64446514451890879</c:v>
                </c:pt>
                <c:pt idx="36">
                  <c:v>0.63794655841882042</c:v>
                </c:pt>
                <c:pt idx="37">
                  <c:v>0.63239144928344826</c:v>
                </c:pt>
                <c:pt idx="38">
                  <c:v>0.62773341927635484</c:v>
                </c:pt>
                <c:pt idx="39">
                  <c:v>0.62389468852616869</c:v>
                </c:pt>
                <c:pt idx="40">
                  <c:v>0.62078963644181995</c:v>
                </c:pt>
                <c:pt idx="41">
                  <c:v>0.6183282972572921</c:v>
                </c:pt>
                <c:pt idx="42">
                  <c:v>0.61641974621268958</c:v>
                </c:pt>
                <c:pt idx="43">
                  <c:v>0.61497531520523219</c:v>
                </c:pt>
                <c:pt idx="44">
                  <c:v>0.61391158016583858</c:v>
                </c:pt>
                <c:pt idx="45">
                  <c:v>0.61315306677739689</c:v>
                </c:pt>
                <c:pt idx="46">
                  <c:v>0.61263462637798571</c:v>
                </c:pt>
                <c:pt idx="47">
                  <c:v>0.61230343990046454</c:v>
                </c:pt>
                <c:pt idx="48">
                  <c:v>0.61212061439132104</c:v>
                </c:pt>
                <c:pt idx="49">
                  <c:v>0.61206234391738312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8896"/>
        <c:axId val="50729472"/>
      </c:scatterChart>
      <c:valAx>
        <c:axId val="5072889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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0729472"/>
        <c:crossesAt val="1.0000000000000002E-3"/>
        <c:crossBetween val="midCat"/>
        <c:majorUnit val="0.1"/>
        <c:minorUnit val="5.000000000000001E-2"/>
      </c:valAx>
      <c:valAx>
        <c:axId val="50729472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0728896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34925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Sheet2!$B$2:$B$51</c:f>
              <c:numCache>
                <c:formatCode>General</c:formatCode>
                <c:ptCount val="50"/>
                <c:pt idx="0">
                  <c:v>3.5893534434584388E-3</c:v>
                </c:pt>
                <c:pt idx="1">
                  <c:v>1.4230259138653558E-2</c:v>
                </c:pt>
                <c:pt idx="2">
                  <c:v>3.1545757696388045E-2</c:v>
                </c:pt>
                <c:pt idx="3">
                  <c:v>5.4922438947740078E-2</c:v>
                </c:pt>
                <c:pt idx="4">
                  <c:v>8.3532172305108537E-2</c:v>
                </c:pt>
                <c:pt idx="5">
                  <c:v>0.11636144370113717</c:v>
                </c:pt>
                <c:pt idx="6">
                  <c:v>0.15224725982983051</c:v>
                </c:pt>
                <c:pt idx="7">
                  <c:v>0.18991834776422092</c:v>
                </c:pt>
                <c:pt idx="8">
                  <c:v>0.22804019043358928</c:v>
                </c:pt>
                <c:pt idx="9">
                  <c:v>0.26526230255601013</c:v>
                </c:pt>
                <c:pt idx="10">
                  <c:v>0.30026607225273716</c:v>
                </c:pt>
                <c:pt idx="11">
                  <c:v>0.33181147353139279</c:v>
                </c:pt>
                <c:pt idx="12">
                  <c:v>0.35878099482495329</c:v>
                </c:pt>
                <c:pt idx="13">
                  <c:v>0.38021922739613889</c:v>
                </c:pt>
                <c:pt idx="14">
                  <c:v>0.39536671116824212</c:v>
                </c:pt>
                <c:pt idx="15">
                  <c:v>0.40368683897697022</c:v>
                </c:pt>
                <c:pt idx="16">
                  <c:v>0.40488486614676056</c:v>
                </c:pt>
                <c:pt idx="17">
                  <c:v>0.39891835196785569</c:v>
                </c:pt>
                <c:pt idx="18">
                  <c:v>0.38599866317960502</c:v>
                </c:pt>
                <c:pt idx="19">
                  <c:v>0.36658348619834785</c:v>
                </c:pt>
                <c:pt idx="20">
                  <c:v>0.34136061334793855</c:v>
                </c:pt>
                <c:pt idx="21">
                  <c:v>0.31122357747377971</c:v>
                </c:pt>
                <c:pt idx="22">
                  <c:v>0.27723999809631072</c:v>
                </c:pt>
                <c:pt idx="23">
                  <c:v>0.24061376045724112</c:v>
                </c:pt>
                <c:pt idx="24">
                  <c:v>0.20264236728467544</c:v>
                </c:pt>
                <c:pt idx="25">
                  <c:v>0.16467097411210954</c:v>
                </c:pt>
                <c:pt idx="26">
                  <c:v>0.12804473647303996</c:v>
                </c:pt>
                <c:pt idx="27">
                  <c:v>9.4061157095571002E-2</c:v>
                </c:pt>
                <c:pt idx="28">
                  <c:v>6.3924121221412264E-2</c:v>
                </c:pt>
                <c:pt idx="29">
                  <c:v>3.8701248371002979E-2</c:v>
                </c:pt>
                <c:pt idx="30">
                  <c:v>1.9286071389745831E-2</c:v>
                </c:pt>
                <c:pt idx="31">
                  <c:v>6.3663826014952992E-3</c:v>
                </c:pt>
                <c:pt idx="32">
                  <c:v>3.9986842259057907E-4</c:v>
                </c:pt>
                <c:pt idx="33">
                  <c:v>1.5978955923810184E-3</c:v>
                </c:pt>
                <c:pt idx="34">
                  <c:v>9.9180234011091752E-3</c:v>
                </c:pt>
                <c:pt idx="35">
                  <c:v>2.5065507173212504E-2</c:v>
                </c:pt>
                <c:pt idx="36">
                  <c:v>4.6503739744398073E-2</c:v>
                </c:pt>
                <c:pt idx="37">
                  <c:v>7.3473261037958731E-2</c:v>
                </c:pt>
                <c:pt idx="38">
                  <c:v>0.1050186623166145</c:v>
                </c:pt>
                <c:pt idx="39">
                  <c:v>0.14002243201334158</c:v>
                </c:pt>
                <c:pt idx="40">
                  <c:v>0.17724454413576246</c:v>
                </c:pt>
                <c:pt idx="41">
                  <c:v>0.21536638680513098</c:v>
                </c:pt>
                <c:pt idx="42">
                  <c:v>0.25303747473952126</c:v>
                </c:pt>
                <c:pt idx="43">
                  <c:v>0.28892329086821478</c:v>
                </c:pt>
                <c:pt idx="44">
                  <c:v>0.32175256226424315</c:v>
                </c:pt>
                <c:pt idx="45">
                  <c:v>0.35036229562161153</c:v>
                </c:pt>
                <c:pt idx="46">
                  <c:v>0.37373897687296354</c:v>
                </c:pt>
                <c:pt idx="47">
                  <c:v>0.39105447543069799</c:v>
                </c:pt>
                <c:pt idx="48">
                  <c:v>0.40169538112589287</c:v>
                </c:pt>
                <c:pt idx="49">
                  <c:v>0.40528473456935116</c:v>
                </c:pt>
              </c:numCache>
            </c:numRef>
          </c:yVal>
          <c:smooth val="1"/>
        </c:ser>
        <c:ser>
          <c:idx val="2"/>
          <c:order val="1"/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Sheet2!$C$2:$C$51</c:f>
              <c:numCache>
                <c:formatCode>General</c:formatCode>
                <c:ptCount val="50"/>
                <c:pt idx="0">
                  <c:v>0.06</c:v>
                </c:pt>
                <c:pt idx="1">
                  <c:v>0.12</c:v>
                </c:pt>
                <c:pt idx="2">
                  <c:v>0.18</c:v>
                </c:pt>
                <c:pt idx="3">
                  <c:v>0.24</c:v>
                </c:pt>
                <c:pt idx="4">
                  <c:v>0.30000000000000004</c:v>
                </c:pt>
                <c:pt idx="5">
                  <c:v>0.36000000000000004</c:v>
                </c:pt>
                <c:pt idx="6">
                  <c:v>0.42000000000000004</c:v>
                </c:pt>
                <c:pt idx="7">
                  <c:v>0.48</c:v>
                </c:pt>
                <c:pt idx="8">
                  <c:v>0.54</c:v>
                </c:pt>
                <c:pt idx="9">
                  <c:v>0.6</c:v>
                </c:pt>
                <c:pt idx="10">
                  <c:v>0.65999999999999992</c:v>
                </c:pt>
                <c:pt idx="11">
                  <c:v>0.71999999999999986</c:v>
                </c:pt>
                <c:pt idx="12">
                  <c:v>0.7799999999999998</c:v>
                </c:pt>
                <c:pt idx="13">
                  <c:v>0.83999999999999986</c:v>
                </c:pt>
                <c:pt idx="14">
                  <c:v>0.89999999999999991</c:v>
                </c:pt>
                <c:pt idx="15">
                  <c:v>0.96</c:v>
                </c:pt>
                <c:pt idx="16">
                  <c:v>1.02</c:v>
                </c:pt>
                <c:pt idx="17">
                  <c:v>1.08</c:v>
                </c:pt>
                <c:pt idx="18">
                  <c:v>1.1400000000000001</c:v>
                </c:pt>
                <c:pt idx="19">
                  <c:v>1.2000000000000002</c:v>
                </c:pt>
                <c:pt idx="20">
                  <c:v>1.2600000000000002</c:v>
                </c:pt>
                <c:pt idx="21">
                  <c:v>1.3200000000000003</c:v>
                </c:pt>
                <c:pt idx="22">
                  <c:v>1.3800000000000003</c:v>
                </c:pt>
                <c:pt idx="23">
                  <c:v>1.4400000000000004</c:v>
                </c:pt>
                <c:pt idx="24">
                  <c:v>1.5000000000000004</c:v>
                </c:pt>
                <c:pt idx="25">
                  <c:v>1.5600000000000005</c:v>
                </c:pt>
                <c:pt idx="26">
                  <c:v>1.6200000000000006</c:v>
                </c:pt>
                <c:pt idx="27">
                  <c:v>1.6800000000000006</c:v>
                </c:pt>
                <c:pt idx="28">
                  <c:v>1.7400000000000007</c:v>
                </c:pt>
                <c:pt idx="29">
                  <c:v>1.8000000000000007</c:v>
                </c:pt>
                <c:pt idx="30">
                  <c:v>1.8600000000000008</c:v>
                </c:pt>
                <c:pt idx="31">
                  <c:v>1.9200000000000008</c:v>
                </c:pt>
                <c:pt idx="32">
                  <c:v>1.9800000000000009</c:v>
                </c:pt>
                <c:pt idx="33">
                  <c:v>2.0400000000000009</c:v>
                </c:pt>
                <c:pt idx="34">
                  <c:v>2.100000000000001</c:v>
                </c:pt>
                <c:pt idx="35">
                  <c:v>2.160000000000001</c:v>
                </c:pt>
                <c:pt idx="36">
                  <c:v>2.2200000000000011</c:v>
                </c:pt>
                <c:pt idx="37">
                  <c:v>2.2800000000000011</c:v>
                </c:pt>
                <c:pt idx="38">
                  <c:v>2.3400000000000012</c:v>
                </c:pt>
                <c:pt idx="39">
                  <c:v>2.4000000000000012</c:v>
                </c:pt>
                <c:pt idx="40">
                  <c:v>2.4600000000000013</c:v>
                </c:pt>
                <c:pt idx="41">
                  <c:v>2.5200000000000014</c:v>
                </c:pt>
                <c:pt idx="42">
                  <c:v>2.5800000000000014</c:v>
                </c:pt>
                <c:pt idx="43">
                  <c:v>2.6400000000000015</c:v>
                </c:pt>
                <c:pt idx="44">
                  <c:v>2.7000000000000015</c:v>
                </c:pt>
                <c:pt idx="45">
                  <c:v>2.7600000000000016</c:v>
                </c:pt>
                <c:pt idx="46">
                  <c:v>2.8200000000000016</c:v>
                </c:pt>
                <c:pt idx="47">
                  <c:v>2.8800000000000017</c:v>
                </c:pt>
                <c:pt idx="48">
                  <c:v>2.9400000000000017</c:v>
                </c:pt>
                <c:pt idx="49">
                  <c:v>3.0000000000000013</c:v>
                </c:pt>
              </c:numCache>
            </c:numRef>
          </c:yVal>
          <c:smooth val="1"/>
        </c:ser>
        <c:ser>
          <c:idx val="3"/>
          <c:order val="2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Sheet2!$F$2:$F$11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Sheet2!$G$2:$G$11</c:f>
              <c:numCache>
                <c:formatCode>General</c:formatCode>
                <c:ptCount val="10"/>
                <c:pt idx="0">
                  <c:v>0.22766695553309035</c:v>
                </c:pt>
                <c:pt idx="1">
                  <c:v>0.3497035169434593</c:v>
                </c:pt>
                <c:pt idx="2">
                  <c:v>0.38018939632056109</c:v>
                </c:pt>
                <c:pt idx="3">
                  <c:v>0.3493011375635543</c:v>
                </c:pt>
                <c:pt idx="4">
                  <c:v>0.28827036633071251</c:v>
                </c:pt>
                <c:pt idx="5">
                  <c:v>0.22730029532909765</c:v>
                </c:pt>
                <c:pt idx="6">
                  <c:v>0.19651694314969123</c:v>
                </c:pt>
                <c:pt idx="7">
                  <c:v>0.2270910404006829</c:v>
                </c:pt>
                <c:pt idx="8">
                  <c:v>0.3493011375635543</c:v>
                </c:pt>
                <c:pt idx="9">
                  <c:v>0.57676646339225068</c:v>
                </c:pt>
              </c:numCache>
            </c:numRef>
          </c:yVal>
          <c:smooth val="1"/>
        </c:ser>
        <c:ser>
          <c:idx val="4"/>
          <c:order val="3"/>
          <c:spPr>
            <a:ln>
              <a:noFill/>
            </a:ln>
          </c:spPr>
          <c:marker>
            <c:symbol val="circle"/>
            <c:size val="10"/>
            <c:spPr>
              <a:solidFill>
                <a:schemeClr val="tx1"/>
              </a:solidFill>
              <a:ln w="0">
                <a:noFill/>
              </a:ln>
            </c:spPr>
          </c:marker>
          <c:xVal>
            <c:numRef>
              <c:f>Sheet2!$F$2:$F$11</c:f>
              <c:numCache>
                <c:formatCode>General</c:formatCode>
                <c:ptCount val="1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</c:numCache>
            </c:numRef>
          </c:xVal>
          <c:yVal>
            <c:numRef>
              <c:f>Sheet2!$H$2:$H$11</c:f>
              <c:numCache>
                <c:formatCode>General</c:formatCode>
                <c:ptCount val="10"/>
                <c:pt idx="0">
                  <c:v>7.7464014475375348E-2</c:v>
                </c:pt>
                <c:pt idx="1">
                  <c:v>0.24575366312150462</c:v>
                </c:pt>
                <c:pt idx="2">
                  <c:v>0.36643757464783316</c:v>
                </c:pt>
                <c:pt idx="3">
                  <c:v>0.33939074877442932</c:v>
                </c:pt>
                <c:pt idx="4">
                  <c:v>0.18749945080674185</c:v>
                </c:pt>
                <c:pt idx="5">
                  <c:v>3.5760205018090234E-2</c:v>
                </c:pt>
                <c:pt idx="6">
                  <c:v>9.2257142715476224E-3</c:v>
                </c:pt>
                <c:pt idx="7">
                  <c:v>0.1297776781685781</c:v>
                </c:pt>
                <c:pt idx="8">
                  <c:v>0.29805746264823174</c:v>
                </c:pt>
                <c:pt idx="9">
                  <c:v>0.3753185242379139</c:v>
                </c:pt>
              </c:numCache>
            </c:numRef>
          </c:yVal>
          <c:smooth val="1"/>
        </c:ser>
        <c:ser>
          <c:idx val="1"/>
          <c:order val="4"/>
          <c:tx>
            <c:v>cal</c:v>
          </c:tx>
          <c:spPr>
            <a:ln>
              <a:solidFill>
                <a:schemeClr val="tx1"/>
              </a:solidFill>
              <a:prstDash val="dashDot"/>
            </a:ln>
          </c:spPr>
          <c:marker>
            <c:symbol val="none"/>
          </c:marker>
          <c:xVal>
            <c:numRef>
              <c:f>Sheet2!$A$2:$A$51</c:f>
              <c:numCache>
                <c:formatCode>General</c:formatCode>
                <c:ptCount val="5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6.0000000000000005E-2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9.9999999999999992E-2</c:v>
                </c:pt>
                <c:pt idx="10">
                  <c:v>0.10999999999999999</c:v>
                </c:pt>
                <c:pt idx="11">
                  <c:v>0.11999999999999998</c:v>
                </c:pt>
                <c:pt idx="12">
                  <c:v>0.12999999999999998</c:v>
                </c:pt>
                <c:pt idx="13">
                  <c:v>0.13999999999999999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0.18000000000000002</c:v>
                </c:pt>
                <c:pt idx="18">
                  <c:v>0.19000000000000003</c:v>
                </c:pt>
                <c:pt idx="19">
                  <c:v>0.20000000000000004</c:v>
                </c:pt>
                <c:pt idx="20">
                  <c:v>0.21000000000000005</c:v>
                </c:pt>
                <c:pt idx="21">
                  <c:v>0.22000000000000006</c:v>
                </c:pt>
                <c:pt idx="22">
                  <c:v>0.23000000000000007</c:v>
                </c:pt>
                <c:pt idx="23">
                  <c:v>0.24000000000000007</c:v>
                </c:pt>
                <c:pt idx="24">
                  <c:v>0.25000000000000006</c:v>
                </c:pt>
                <c:pt idx="25">
                  <c:v>0.26000000000000006</c:v>
                </c:pt>
                <c:pt idx="26">
                  <c:v>0.27000000000000007</c:v>
                </c:pt>
                <c:pt idx="27">
                  <c:v>0.28000000000000008</c:v>
                </c:pt>
                <c:pt idx="28">
                  <c:v>0.29000000000000009</c:v>
                </c:pt>
                <c:pt idx="29">
                  <c:v>0.3000000000000001</c:v>
                </c:pt>
                <c:pt idx="30">
                  <c:v>0.31000000000000011</c:v>
                </c:pt>
                <c:pt idx="31">
                  <c:v>0.32000000000000012</c:v>
                </c:pt>
                <c:pt idx="32">
                  <c:v>0.33000000000000013</c:v>
                </c:pt>
                <c:pt idx="33">
                  <c:v>0.34000000000000014</c:v>
                </c:pt>
                <c:pt idx="34">
                  <c:v>0.35000000000000014</c:v>
                </c:pt>
                <c:pt idx="35">
                  <c:v>0.36000000000000015</c:v>
                </c:pt>
                <c:pt idx="36">
                  <c:v>0.37000000000000016</c:v>
                </c:pt>
                <c:pt idx="37">
                  <c:v>0.38000000000000017</c:v>
                </c:pt>
                <c:pt idx="38">
                  <c:v>0.39000000000000018</c:v>
                </c:pt>
                <c:pt idx="39">
                  <c:v>0.40000000000000019</c:v>
                </c:pt>
                <c:pt idx="40">
                  <c:v>0.4100000000000002</c:v>
                </c:pt>
                <c:pt idx="41">
                  <c:v>0.42000000000000021</c:v>
                </c:pt>
                <c:pt idx="42">
                  <c:v>0.43000000000000022</c:v>
                </c:pt>
                <c:pt idx="43">
                  <c:v>0.44000000000000022</c:v>
                </c:pt>
                <c:pt idx="44">
                  <c:v>0.45000000000000023</c:v>
                </c:pt>
                <c:pt idx="45">
                  <c:v>0.46000000000000024</c:v>
                </c:pt>
                <c:pt idx="46">
                  <c:v>0.47000000000000025</c:v>
                </c:pt>
                <c:pt idx="47">
                  <c:v>0.48000000000000026</c:v>
                </c:pt>
                <c:pt idx="48">
                  <c:v>0.49000000000000027</c:v>
                </c:pt>
                <c:pt idx="49">
                  <c:v>0.50000000000000022</c:v>
                </c:pt>
              </c:numCache>
            </c:numRef>
          </c:xVal>
          <c:yVal>
            <c:numRef>
              <c:f>Sheet2!$E$2:$E$51</c:f>
              <c:numCache>
                <c:formatCode>General</c:formatCode>
                <c:ptCount val="50"/>
                <c:pt idx="0">
                  <c:v>5.7643975254096168E-2</c:v>
                </c:pt>
                <c:pt idx="1">
                  <c:v>0.11058519916969142</c:v>
                </c:pt>
                <c:pt idx="2">
                  <c:v>0.15885152951114287</c:v>
                </c:pt>
                <c:pt idx="3">
                  <c:v>0.2024892737119891</c:v>
                </c:pt>
                <c:pt idx="4">
                  <c:v>0.24156300612066567</c:v>
                </c:pt>
                <c:pt idx="5">
                  <c:v>0.27615531315505326</c:v>
                </c:pt>
                <c:pt idx="6">
                  <c:v>0.30636646737161644</c:v>
                </c:pt>
                <c:pt idx="7">
                  <c:v>0.33231403173543317</c:v>
                </c:pt>
                <c:pt idx="8">
                  <c:v>0.35413239565288168</c:v>
                </c:pt>
                <c:pt idx="9">
                  <c:v>0.3719722445980494</c:v>
                </c:pt>
                <c:pt idx="10">
                  <c:v>0.3859999654260089</c:v>
                </c:pt>
                <c:pt idx="11">
                  <c:v>0.3963969897199156</c:v>
                </c:pt>
                <c:pt idx="12">
                  <c:v>0.40335907776343749</c:v>
                </c:pt>
                <c:pt idx="13">
                  <c:v>0.4070955459643496</c:v>
                </c:pt>
                <c:pt idx="14">
                  <c:v>0.40782844077830066</c:v>
                </c:pt>
                <c:pt idx="15">
                  <c:v>0.40579166239289455</c:v>
                </c:pt>
                <c:pt idx="16">
                  <c:v>0.40123004163051101</c:v>
                </c:pt>
                <c:pt idx="17">
                  <c:v>0.39439837371290004</c:v>
                </c:pt>
                <c:pt idx="18">
                  <c:v>0.38556041270084757</c:v>
                </c:pt>
                <c:pt idx="19">
                  <c:v>0.37498783057739504</c:v>
                </c:pt>
                <c:pt idx="20">
                  <c:v>0.36295914508263849</c:v>
                </c:pt>
                <c:pt idx="21">
                  <c:v>0.34975862053144879</c:v>
                </c:pt>
                <c:pt idx="22">
                  <c:v>0.33567514595209141</c:v>
                </c:pt>
                <c:pt idx="23">
                  <c:v>0.32100109497321072</c:v>
                </c:pt>
                <c:pt idx="24">
                  <c:v>0.30603117195869156</c:v>
                </c:pt>
                <c:pt idx="25">
                  <c:v>0.2910612489441729</c:v>
                </c:pt>
                <c:pt idx="26">
                  <c:v>0.27638719796529154</c:v>
                </c:pt>
                <c:pt idx="27">
                  <c:v>0.26230372338593416</c:v>
                </c:pt>
                <c:pt idx="28">
                  <c:v>0.24910319883474463</c:v>
                </c:pt>
                <c:pt idx="29">
                  <c:v>0.23707451333998808</c:v>
                </c:pt>
                <c:pt idx="30">
                  <c:v>0.22650193121653539</c:v>
                </c:pt>
                <c:pt idx="31">
                  <c:v>0.21766397020448325</c:v>
                </c:pt>
                <c:pt idx="32">
                  <c:v>0.21083230228687244</c:v>
                </c:pt>
                <c:pt idx="33">
                  <c:v>0.20627068152448857</c:v>
                </c:pt>
                <c:pt idx="34">
                  <c:v>0.20423390313908296</c:v>
                </c:pt>
                <c:pt idx="35">
                  <c:v>0.20496679795303363</c:v>
                </c:pt>
                <c:pt idx="36">
                  <c:v>0.20870326615394597</c:v>
                </c:pt>
                <c:pt idx="37">
                  <c:v>0.21566535419746835</c:v>
                </c:pt>
                <c:pt idx="38">
                  <c:v>0.22606237849137467</c:v>
                </c:pt>
                <c:pt idx="39">
                  <c:v>0.24009009931933423</c:v>
                </c:pt>
                <c:pt idx="40">
                  <c:v>0.25792994826450155</c:v>
                </c:pt>
                <c:pt idx="41">
                  <c:v>0.27974831218195018</c:v>
                </c:pt>
                <c:pt idx="42">
                  <c:v>0.30569587654576758</c:v>
                </c:pt>
                <c:pt idx="43">
                  <c:v>0.33590703076233031</c:v>
                </c:pt>
                <c:pt idx="44">
                  <c:v>0.37049933779671862</c:v>
                </c:pt>
                <c:pt idx="45">
                  <c:v>0.40957307020539591</c:v>
                </c:pt>
                <c:pt idx="46">
                  <c:v>0.45321081440624189</c:v>
                </c:pt>
                <c:pt idx="47">
                  <c:v>0.50147714474769334</c:v>
                </c:pt>
                <c:pt idx="48">
                  <c:v>0.55441836866328831</c:v>
                </c:pt>
                <c:pt idx="49">
                  <c:v>0.61206234391738445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31776"/>
        <c:axId val="50732352"/>
      </c:scatterChart>
      <c:valAx>
        <c:axId val="50731776"/>
        <c:scaling>
          <c:orientation val="minMax"/>
          <c:max val="0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i="0">
                    <a:latin typeface="Arial Narrow" pitchFamily="34" charset="0"/>
                  </a:defRPr>
                </a:pPr>
                <a:r>
                  <a:rPr lang="en-US" sz="2000" i="0">
                    <a:latin typeface="Arial Narrow" pitchFamily="34" charset="0"/>
                  </a:rPr>
                  <a:t>Duty-Cycle</a:t>
                </a:r>
                <a:r>
                  <a:rPr lang="en-US" sz="2000" i="0" baseline="0">
                    <a:latin typeface="Arial Narrow" pitchFamily="34" charset="0"/>
                  </a:rPr>
                  <a:t> </a:t>
                </a:r>
                <a:r>
                  <a:rPr lang="en-US" sz="2000" i="0">
                    <a:latin typeface="Arial Narrow" pitchFamily="34" charset="0"/>
                  </a:rPr>
                  <a:t>(</a:t>
                </a:r>
                <a:r>
                  <a:rPr lang="en-US" sz="2000" i="0">
                    <a:latin typeface="Symbol" pitchFamily="18" charset="2"/>
                  </a:rPr>
                  <a:t>D</a:t>
                </a:r>
                <a:r>
                  <a:rPr lang="en-US" sz="2000" b="1" i="0" u="none" strike="noStrike" baseline="0">
                    <a:effectLst/>
                  </a:rPr>
                  <a:t>T</a:t>
                </a:r>
                <a:r>
                  <a:rPr lang="en-US" sz="2000" b="1" i="0" u="none" strike="noStrike" baseline="-25000">
                    <a:effectLst/>
                  </a:rPr>
                  <a:t>x</a:t>
                </a:r>
                <a:r>
                  <a:rPr lang="en-US" sz="2000" i="0">
                    <a:latin typeface="Arial Narrow" pitchFamily="34" charset="0"/>
                  </a:rPr>
                  <a:t>/MT</a:t>
                </a:r>
                <a:r>
                  <a:rPr lang="en-US" sz="2000" i="0" baseline="-25000">
                    <a:latin typeface="Arial Narrow" pitchFamily="34" charset="0"/>
                  </a:rPr>
                  <a:t>c</a:t>
                </a:r>
                <a:r>
                  <a:rPr lang="en-US" sz="2000" i="0" baseline="0">
                    <a:latin typeface="Arial Narrow" pitchFamily="34" charset="0"/>
                  </a:rPr>
                  <a:t>, </a:t>
                </a:r>
                <a:r>
                  <a:rPr lang="en-US" sz="2000" b="1" i="0" u="none" strike="noStrike" baseline="0">
                    <a:effectLst/>
                  </a:rPr>
                  <a:t>case-</a:t>
                </a:r>
                <a:r>
                  <a:rPr lang="en-US" sz="2000" b="1" i="0" u="none" strike="noStrike" baseline="0">
                    <a:effectLst/>
                    <a:sym typeface="Wingdings 2"/>
                  </a:rPr>
                  <a:t></a:t>
                </a:r>
                <a:r>
                  <a:rPr lang="en-US" sz="2000" b="1" i="0" u="none" strike="noStrike" baseline="0">
                    <a:effectLst/>
                  </a:rPr>
                  <a:t> with M=3 &amp; </a:t>
                </a:r>
                <a:r>
                  <a:rPr lang="en-US" sz="2000" b="1" i="1" u="none" strike="noStrike" baseline="0">
                    <a:effectLst/>
                  </a:rPr>
                  <a:t>m</a:t>
                </a:r>
                <a:r>
                  <a:rPr lang="en-US" sz="2000" b="1" i="0" u="none" strike="noStrike" baseline="0">
                    <a:effectLst/>
                  </a:rPr>
                  <a:t>=3)</a:t>
                </a:r>
                <a:endParaRPr lang="en-US" sz="2000" i="0">
                  <a:latin typeface="Arial Narrow" pitchFamily="34" charset="0"/>
                </a:endParaRPr>
              </a:p>
            </c:rich>
          </c:tx>
          <c:layout>
            <c:manualLayout>
              <c:xMode val="edge"/>
              <c:yMode val="edge"/>
              <c:x val="0.24496211834755613"/>
              <c:y val="0.9050962729658792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  <a:cs typeface="Arial" pitchFamily="34" charset="0"/>
              </a:defRPr>
            </a:pPr>
            <a:endParaRPr lang="en-US"/>
          </a:p>
        </c:txPr>
        <c:crossAx val="50732352"/>
        <c:crossesAt val="1.0000000000000002E-3"/>
        <c:crossBetween val="midCat"/>
        <c:majorUnit val="0.1"/>
        <c:minorUnit val="5.000000000000001E-2"/>
      </c:valAx>
      <c:valAx>
        <c:axId val="50732352"/>
        <c:scaling>
          <c:logBase val="10"/>
          <c:orientation val="minMax"/>
          <c:max val="4"/>
          <c:min val="1.0000000000000002E-3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>
                    <a:latin typeface="Arial Narrow" pitchFamily="34" charset="0"/>
                  </a:defRPr>
                </a:pPr>
                <a:r>
                  <a:rPr lang="en-US" sz="2000">
                    <a:latin typeface="Arial Narrow" pitchFamily="34" charset="0"/>
                  </a:rPr>
                  <a:t>Power</a:t>
                </a:r>
                <a:r>
                  <a:rPr lang="en-US" sz="2000" baseline="0">
                    <a:latin typeface="Arial Narrow" pitchFamily="34" charset="0"/>
                  </a:rPr>
                  <a:t> Gain </a:t>
                </a:r>
                <a:r>
                  <a:rPr lang="en-US" sz="2000">
                    <a:latin typeface="Arial Narrow" pitchFamily="34" charset="0"/>
                  </a:rPr>
                  <a:t>(log)</a:t>
                </a:r>
              </a:p>
            </c:rich>
          </c:tx>
          <c:layout>
            <c:manualLayout>
              <c:xMode val="edge"/>
              <c:yMode val="edge"/>
              <c:x val="1.9833973543633723E-2"/>
              <c:y val="0.27543958005249342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 w="28575">
            <a:solidFill>
              <a:schemeClr val="tx1"/>
            </a:solidFill>
          </a:ln>
        </c:spPr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n-US"/>
          </a:p>
        </c:txPr>
        <c:crossAx val="50731776"/>
        <c:crossesAt val="0"/>
        <c:crossBetween val="midCat"/>
        <c:majorUnit val="0.25"/>
        <c:minorUnit val="5.000000000000001E-2"/>
      </c:valAx>
      <c:spPr>
        <a:ln w="28575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330199</xdr:colOff>
      <xdr:row>17</xdr:row>
      <xdr:rowOff>114300</xdr:rowOff>
    </xdr:from>
    <xdr:to>
      <xdr:col>12</xdr:col>
      <xdr:colOff>142876</xdr:colOff>
      <xdr:row>42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1352550</xdr:colOff>
      <xdr:row>17</xdr:row>
      <xdr:rowOff>114300</xdr:rowOff>
    </xdr:from>
    <xdr:to>
      <xdr:col>13</xdr:col>
      <xdr:colOff>241302</xdr:colOff>
      <xdr:row>42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1381125</xdr:colOff>
      <xdr:row>18</xdr:row>
      <xdr:rowOff>0</xdr:rowOff>
    </xdr:from>
    <xdr:to>
      <xdr:col>11</xdr:col>
      <xdr:colOff>498477</xdr:colOff>
      <xdr:row>43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523873</xdr:colOff>
      <xdr:row>16</xdr:row>
      <xdr:rowOff>152400</xdr:rowOff>
    </xdr:from>
    <xdr:to>
      <xdr:col>26</xdr:col>
      <xdr:colOff>161925</xdr:colOff>
      <xdr:row>41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415924</xdr:colOff>
      <xdr:row>42</xdr:row>
      <xdr:rowOff>120650</xdr:rowOff>
    </xdr:from>
    <xdr:to>
      <xdr:col>26</xdr:col>
      <xdr:colOff>190500</xdr:colOff>
      <xdr:row>67</xdr:row>
      <xdr:rowOff>120650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393699</xdr:colOff>
      <xdr:row>44</xdr:row>
      <xdr:rowOff>25400</xdr:rowOff>
    </xdr:from>
    <xdr:to>
      <xdr:col>39</xdr:col>
      <xdr:colOff>168275</xdr:colOff>
      <xdr:row>69</xdr:row>
      <xdr:rowOff>25400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558799</xdr:colOff>
      <xdr:row>69</xdr:row>
      <xdr:rowOff>63500</xdr:rowOff>
    </xdr:from>
    <xdr:to>
      <xdr:col>26</xdr:col>
      <xdr:colOff>333375</xdr:colOff>
      <xdr:row>94</xdr:row>
      <xdr:rowOff>63500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C6" zoomScaleNormal="100" workbookViewId="0">
      <selection activeCell="F23" sqref="F23"/>
    </sheetView>
  </sheetViews>
  <sheetFormatPr defaultRowHeight="15" x14ac:dyDescent="0.25"/>
  <cols>
    <col min="1" max="1" width="9.28515625" bestFit="1" customWidth="1"/>
    <col min="2" max="2" width="39.85546875" customWidth="1"/>
    <col min="3" max="8" width="29" customWidth="1"/>
    <col min="9" max="10" width="13.85546875" bestFit="1" customWidth="1"/>
    <col min="12" max="13" width="13.85546875" bestFit="1" customWidth="1"/>
    <col min="14" max="14" width="14" bestFit="1" customWidth="1"/>
    <col min="16" max="19" width="9.5703125" bestFit="1" customWidth="1"/>
    <col min="22" max="22" width="13.85546875" bestFit="1" customWidth="1"/>
    <col min="23" max="23" width="9.42578125" bestFit="1" customWidth="1"/>
    <col min="24" max="24" width="15.42578125" customWidth="1"/>
    <col min="25" max="25" width="13.85546875" bestFit="1" customWidth="1"/>
    <col min="26" max="26" width="14.28515625" bestFit="1" customWidth="1"/>
    <col min="27" max="27" width="14.140625" bestFit="1" customWidth="1"/>
    <col min="28" max="28" width="9.5703125" bestFit="1" customWidth="1"/>
    <col min="29" max="29" width="14.140625" bestFit="1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4</v>
      </c>
      <c r="E1" t="s">
        <v>14</v>
      </c>
      <c r="F1" t="s">
        <v>0</v>
      </c>
      <c r="G1" t="s">
        <v>9</v>
      </c>
      <c r="H1" t="s">
        <v>11</v>
      </c>
      <c r="I1" t="s">
        <v>12</v>
      </c>
    </row>
    <row r="2" spans="1:9" x14ac:dyDescent="0.25">
      <c r="A2">
        <v>0.01</v>
      </c>
      <c r="B2">
        <f>(1/(3*PI())*SIN(3*PI()*A2))^2*3^2</f>
        <v>8.973383608646097E-4</v>
      </c>
      <c r="C2">
        <f>3*A2</f>
        <v>0.03</v>
      </c>
      <c r="D2">
        <f>A2</f>
        <v>0.01</v>
      </c>
      <c r="E2">
        <f>(A2-2*((1-0.018)*(1/(PI())*SIN(1*PI()*A2))^2+(1-0.542)*(1/(2*PI())*SIN(2*PI()*A2))^2)-1*A2^2)*3</f>
        <v>2.8836555245532615E-2</v>
      </c>
      <c r="F2">
        <v>0.05</v>
      </c>
      <c r="G2" s="1">
        <v>0.11502705477901147</v>
      </c>
      <c r="H2" s="2">
        <v>1.9408858775927768E-2</v>
      </c>
      <c r="I2" s="3">
        <v>4.8317004324605978E-2</v>
      </c>
    </row>
    <row r="3" spans="1:9" x14ac:dyDescent="0.25">
      <c r="A3">
        <v>0.02</v>
      </c>
      <c r="B3">
        <f t="shared" ref="B3:B51" si="0">(1/(3*PI())*SIN(3*PI()*A3))^2*3^2</f>
        <v>3.5575647846633894E-3</v>
      </c>
      <c r="C3">
        <f t="shared" ref="C3:C51" si="1">3*A3</f>
        <v>0.06</v>
      </c>
      <c r="D3">
        <f t="shared" ref="D3:D51" si="2">A3</f>
        <v>0.02</v>
      </c>
      <c r="E3" s="12">
        <f t="shared" ref="E3:E51" si="3">(A3-2*((1-0.018)*(1/(PI())*SIN(1*PI()*A3))^2+(1-0.542)*(1/(2*PI())*SIN(2*PI()*A3))^2)-1*A3^2)*3</f>
        <v>5.535287358061601E-2</v>
      </c>
      <c r="F3">
        <v>0.1</v>
      </c>
      <c r="G3" s="1">
        <v>0.18030177408595688</v>
      </c>
      <c r="H3" s="2">
        <v>6.1659500186148221E-2</v>
      </c>
      <c r="I3" s="3">
        <v>9.8310521528176875E-2</v>
      </c>
    </row>
    <row r="4" spans="1:9" x14ac:dyDescent="0.25">
      <c r="A4">
        <v>0.03</v>
      </c>
      <c r="B4">
        <f t="shared" si="0"/>
        <v>7.8864394240970113E-3</v>
      </c>
      <c r="C4">
        <f t="shared" si="1"/>
        <v>0.09</v>
      </c>
      <c r="D4">
        <f t="shared" si="2"/>
        <v>0.03</v>
      </c>
      <c r="E4" s="12">
        <f t="shared" si="3"/>
        <v>7.9568835370721971E-2</v>
      </c>
      <c r="F4">
        <v>0.15</v>
      </c>
      <c r="G4" s="1">
        <v>0.20356354247857808</v>
      </c>
      <c r="H4" s="2">
        <v>9.1537700836235206E-2</v>
      </c>
      <c r="I4" s="3">
        <v>0.14832009671818747</v>
      </c>
    </row>
    <row r="5" spans="1:9" x14ac:dyDescent="0.25">
      <c r="A5">
        <v>0.04</v>
      </c>
      <c r="B5">
        <f t="shared" si="0"/>
        <v>1.3730609736935019E-2</v>
      </c>
      <c r="C5">
        <f t="shared" si="1"/>
        <v>0.12</v>
      </c>
      <c r="D5">
        <f t="shared" si="2"/>
        <v>0.04</v>
      </c>
      <c r="E5" s="12">
        <f t="shared" si="3"/>
        <v>0.10151731757099806</v>
      </c>
      <c r="F5">
        <v>0.2</v>
      </c>
      <c r="G5" s="1">
        <v>0.20104811242075876</v>
      </c>
      <c r="H5" s="2">
        <v>8.4839871098599542E-2</v>
      </c>
      <c r="I5" s="3">
        <v>0.19828962890547178</v>
      </c>
    </row>
    <row r="6" spans="1:9" x14ac:dyDescent="0.25">
      <c r="A6">
        <v>0.05</v>
      </c>
      <c r="B6">
        <f t="shared" si="0"/>
        <v>2.0883043076277134E-2</v>
      </c>
      <c r="C6">
        <f t="shared" si="1"/>
        <v>0.15000000000000002</v>
      </c>
      <c r="D6">
        <f t="shared" si="2"/>
        <v>0.05</v>
      </c>
      <c r="E6" s="12">
        <f t="shared" si="3"/>
        <v>0.12124381212244661</v>
      </c>
      <c r="F6">
        <v>0.25</v>
      </c>
      <c r="G6" s="1">
        <v>0.18680994819277544</v>
      </c>
      <c r="H6" s="2">
        <v>4.7151987133644761E-2</v>
      </c>
      <c r="I6" s="3">
        <v>0.24831331052955702</v>
      </c>
    </row>
    <row r="7" spans="1:9" x14ac:dyDescent="0.25">
      <c r="A7">
        <v>6.0000000000000005E-2</v>
      </c>
      <c r="B7">
        <f t="shared" si="0"/>
        <v>2.9090360925284293E-2</v>
      </c>
      <c r="C7">
        <f t="shared" si="1"/>
        <v>0.18000000000000002</v>
      </c>
      <c r="D7">
        <f t="shared" si="2"/>
        <v>6.0000000000000005E-2</v>
      </c>
      <c r="E7" s="12">
        <f t="shared" si="3"/>
        <v>0.13880589939948898</v>
      </c>
      <c r="F7">
        <v>0.3</v>
      </c>
      <c r="G7" s="1">
        <v>0.17052968899095883</v>
      </c>
      <c r="H7" s="2">
        <v>8.9392277047913842E-3</v>
      </c>
      <c r="I7" s="3">
        <v>0.29833211017681716</v>
      </c>
    </row>
    <row r="8" spans="1:9" x14ac:dyDescent="0.25">
      <c r="A8">
        <v>7.0000000000000007E-2</v>
      </c>
      <c r="B8">
        <f t="shared" si="0"/>
        <v>3.8061814957457626E-2</v>
      </c>
      <c r="C8">
        <f t="shared" si="1"/>
        <v>0.21000000000000002</v>
      </c>
      <c r="D8">
        <f t="shared" si="2"/>
        <v>7.0000000000000007E-2</v>
      </c>
      <c r="E8" s="12">
        <f t="shared" si="3"/>
        <v>0.15427258425963478</v>
      </c>
      <c r="F8">
        <v>0.35</v>
      </c>
      <c r="G8" s="1">
        <v>0.15761589049638378</v>
      </c>
      <c r="H8" s="2">
        <v>2.3062161016970629E-3</v>
      </c>
      <c r="I8" s="3">
        <v>0.34833731503601173</v>
      </c>
    </row>
    <row r="9" spans="1:9" x14ac:dyDescent="0.25">
      <c r="A9">
        <v>0.08</v>
      </c>
      <c r="B9">
        <f t="shared" si="0"/>
        <v>4.7479586941055231E-2</v>
      </c>
      <c r="C9">
        <f t="shared" si="1"/>
        <v>0.24</v>
      </c>
      <c r="D9">
        <f t="shared" si="2"/>
        <v>0.08</v>
      </c>
      <c r="E9" s="12">
        <f t="shared" si="3"/>
        <v>0.16772350420269394</v>
      </c>
      <c r="F9">
        <v>0.4</v>
      </c>
      <c r="G9" s="1">
        <v>0.14945140423664574</v>
      </c>
      <c r="H9" s="2">
        <v>3.2448901566053658E-2</v>
      </c>
      <c r="I9" s="3">
        <v>0.39829054790171731</v>
      </c>
    </row>
    <row r="10" spans="1:9" x14ac:dyDescent="0.25">
      <c r="A10">
        <v>0.09</v>
      </c>
      <c r="B10">
        <f t="shared" si="0"/>
        <v>5.701004760839732E-2</v>
      </c>
      <c r="C10">
        <f t="shared" si="1"/>
        <v>0.27</v>
      </c>
      <c r="D10">
        <f t="shared" si="2"/>
        <v>0.09</v>
      </c>
      <c r="E10" s="12">
        <f t="shared" si="3"/>
        <v>0.1792480209575501</v>
      </c>
      <c r="F10">
        <v>0.45</v>
      </c>
      <c r="G10" s="1">
        <v>0.14537843856076615</v>
      </c>
      <c r="H10" s="2">
        <v>7.450750146362517E-2</v>
      </c>
      <c r="I10" s="3">
        <v>0.4483322704327331</v>
      </c>
    </row>
    <row r="11" spans="1:9" x14ac:dyDescent="0.25">
      <c r="A11">
        <v>9.9999999999999992E-2</v>
      </c>
      <c r="B11">
        <f t="shared" si="0"/>
        <v>6.6315575639002533E-2</v>
      </c>
      <c r="C11">
        <f t="shared" si="1"/>
        <v>0.3</v>
      </c>
      <c r="D11">
        <f t="shared" si="2"/>
        <v>9.9999999999999992E-2</v>
      </c>
      <c r="E11" s="12">
        <f t="shared" si="3"/>
        <v>0.18894420845122104</v>
      </c>
      <c r="F11">
        <v>0.5</v>
      </c>
      <c r="G11" s="1">
        <v>0.14417833304205979</v>
      </c>
      <c r="H11" s="2">
        <v>9.3820987555628774E-2</v>
      </c>
      <c r="I11" s="3">
        <v>0.49831045597052953</v>
      </c>
    </row>
    <row r="12" spans="1:9" x14ac:dyDescent="0.25">
      <c r="A12">
        <v>0.10999999999999999</v>
      </c>
      <c r="B12">
        <f t="shared" si="0"/>
        <v>7.506651806318429E-2</v>
      </c>
      <c r="C12">
        <f t="shared" si="1"/>
        <v>0.32999999999999996</v>
      </c>
      <c r="D12">
        <f t="shared" si="2"/>
        <v>0.10999999999999999</v>
      </c>
      <c r="E12" s="12">
        <f t="shared" si="3"/>
        <v>0.19691775155274732</v>
      </c>
    </row>
    <row r="13" spans="1:9" x14ac:dyDescent="0.25">
      <c r="A13">
        <v>0.11999999999999998</v>
      </c>
      <c r="B13">
        <f t="shared" si="0"/>
        <v>8.2952868382848197E-2</v>
      </c>
      <c r="C13">
        <f t="shared" si="1"/>
        <v>0.35999999999999993</v>
      </c>
      <c r="D13">
        <f t="shared" si="2"/>
        <v>0.11999999999999998</v>
      </c>
      <c r="E13" s="12">
        <f t="shared" si="3"/>
        <v>0.20328077120147398</v>
      </c>
    </row>
    <row r="14" spans="1:9" x14ac:dyDescent="0.25">
      <c r="A14">
        <v>0.12999999999999998</v>
      </c>
      <c r="B14">
        <f t="shared" si="0"/>
        <v>8.9695248706238323E-2</v>
      </c>
      <c r="C14">
        <f t="shared" si="1"/>
        <v>0.3899999999999999</v>
      </c>
      <c r="D14">
        <f t="shared" si="2"/>
        <v>0.12999999999999998</v>
      </c>
      <c r="E14" s="12">
        <f t="shared" si="3"/>
        <v>0.20815059250707824</v>
      </c>
    </row>
    <row r="15" spans="1:9" x14ac:dyDescent="0.25">
      <c r="A15">
        <v>0.13999999999999999</v>
      </c>
      <c r="B15">
        <f t="shared" si="0"/>
        <v>9.5054806849034723E-2</v>
      </c>
      <c r="C15">
        <f t="shared" si="1"/>
        <v>0.41999999999999993</v>
      </c>
      <c r="D15">
        <f t="shared" si="2"/>
        <v>0.13999999999999999</v>
      </c>
      <c r="E15" s="12">
        <f t="shared" si="3"/>
        <v>0.21164847313255625</v>
      </c>
    </row>
    <row r="16" spans="1:9" x14ac:dyDescent="0.25">
      <c r="A16">
        <v>0.15</v>
      </c>
      <c r="B16">
        <f t="shared" si="0"/>
        <v>9.8841677792060531E-2</v>
      </c>
      <c r="C16">
        <f t="shared" si="1"/>
        <v>0.44999999999999996</v>
      </c>
      <c r="D16">
        <f t="shared" si="2"/>
        <v>0.15</v>
      </c>
      <c r="E16" s="12">
        <f t="shared" si="3"/>
        <v>0.21389830973058041</v>
      </c>
    </row>
    <row r="17" spans="1:6" x14ac:dyDescent="0.25">
      <c r="A17">
        <v>0.16</v>
      </c>
      <c r="B17">
        <f t="shared" si="0"/>
        <v>0.10092170974424255</v>
      </c>
      <c r="C17">
        <f t="shared" si="1"/>
        <v>0.48</v>
      </c>
      <c r="D17">
        <f t="shared" si="2"/>
        <v>0.16</v>
      </c>
      <c r="E17" s="12">
        <f t="shared" si="3"/>
        <v>0.21502534039160792</v>
      </c>
      <c r="F17" s="13" t="s">
        <v>5</v>
      </c>
    </row>
    <row r="18" spans="1:6" x14ac:dyDescent="0.25">
      <c r="A18">
        <v>0.17</v>
      </c>
      <c r="B18">
        <f t="shared" si="0"/>
        <v>0.10122121653669014</v>
      </c>
      <c r="C18">
        <f t="shared" si="1"/>
        <v>0.51</v>
      </c>
      <c r="D18">
        <f t="shared" si="2"/>
        <v>0.17</v>
      </c>
      <c r="E18" s="12">
        <f t="shared" si="3"/>
        <v>0.21515486097650602</v>
      </c>
    </row>
    <row r="19" spans="1:6" x14ac:dyDescent="0.25">
      <c r="A19">
        <v>0.18000000000000002</v>
      </c>
      <c r="B19">
        <f t="shared" si="0"/>
        <v>9.9729587991963922E-2</v>
      </c>
      <c r="C19">
        <f t="shared" si="1"/>
        <v>0.54</v>
      </c>
      <c r="D19">
        <f t="shared" si="2"/>
        <v>0.18000000000000002</v>
      </c>
      <c r="E19" s="12">
        <f t="shared" si="3"/>
        <v>0.21441097284920829</v>
      </c>
    </row>
    <row r="20" spans="1:6" x14ac:dyDescent="0.25">
      <c r="A20">
        <v>0.19000000000000003</v>
      </c>
      <c r="B20">
        <f t="shared" si="0"/>
        <v>9.6499665794901254E-2</v>
      </c>
      <c r="C20">
        <f t="shared" si="1"/>
        <v>0.57000000000000006</v>
      </c>
      <c r="D20">
        <f t="shared" si="2"/>
        <v>0.19000000000000003</v>
      </c>
      <c r="E20" s="12">
        <f t="shared" si="3"/>
        <v>0.21291537890220016</v>
      </c>
    </row>
    <row r="21" spans="1:6" x14ac:dyDescent="0.25">
      <c r="A21">
        <v>0.20000000000000004</v>
      </c>
      <c r="B21">
        <f t="shared" si="0"/>
        <v>9.1645871549586963E-2</v>
      </c>
      <c r="C21">
        <f t="shared" si="1"/>
        <v>0.60000000000000009</v>
      </c>
      <c r="D21">
        <f t="shared" si="2"/>
        <v>0.20000000000000004</v>
      </c>
      <c r="E21" s="12">
        <f t="shared" si="3"/>
        <v>0.21078624388978251</v>
      </c>
    </row>
    <row r="22" spans="1:6" x14ac:dyDescent="0.25">
      <c r="A22">
        <v>0.21000000000000005</v>
      </c>
      <c r="B22">
        <f t="shared" si="0"/>
        <v>8.5340153336984637E-2</v>
      </c>
      <c r="C22">
        <f t="shared" si="1"/>
        <v>0.63000000000000012</v>
      </c>
      <c r="D22">
        <f t="shared" si="2"/>
        <v>0.21000000000000005</v>
      </c>
      <c r="E22" s="12">
        <f t="shared" si="3"/>
        <v>0.20813713396537278</v>
      </c>
    </row>
    <row r="23" spans="1:6" x14ac:dyDescent="0.25">
      <c r="A23">
        <v>0.22000000000000006</v>
      </c>
      <c r="B23">
        <f t="shared" si="0"/>
        <v>7.7805894368444928E-2</v>
      </c>
      <c r="C23">
        <f t="shared" si="1"/>
        <v>0.66000000000000014</v>
      </c>
      <c r="D23">
        <f t="shared" si="2"/>
        <v>0.22000000000000006</v>
      </c>
      <c r="E23" s="12">
        <f t="shared" si="3"/>
        <v>0.2050760489776399</v>
      </c>
    </row>
    <row r="24" spans="1:6" x14ac:dyDescent="0.25">
      <c r="A24">
        <v>0.23000000000000007</v>
      </c>
      <c r="B24">
        <f t="shared" si="0"/>
        <v>6.9309999524077681E-2</v>
      </c>
      <c r="C24">
        <f t="shared" si="1"/>
        <v>0.69000000000000017</v>
      </c>
      <c r="D24">
        <f t="shared" si="2"/>
        <v>0.23000000000000007</v>
      </c>
      <c r="E24" s="12">
        <f t="shared" si="3"/>
        <v>0.20170455953754357</v>
      </c>
    </row>
    <row r="25" spans="1:6" x14ac:dyDescent="0.25">
      <c r="A25">
        <v>0.24000000000000007</v>
      </c>
      <c r="B25">
        <f t="shared" si="0"/>
        <v>6.0153440114310279E-2</v>
      </c>
      <c r="C25">
        <f t="shared" si="1"/>
        <v>0.7200000000000002</v>
      </c>
      <c r="D25">
        <f t="shared" si="2"/>
        <v>0.24000000000000007</v>
      </c>
      <c r="E25" s="12">
        <f t="shared" si="3"/>
        <v>0.19811705914900807</v>
      </c>
    </row>
    <row r="26" spans="1:6" x14ac:dyDescent="0.25">
      <c r="A26">
        <v>0.25000000000000006</v>
      </c>
      <c r="B26">
        <f t="shared" si="0"/>
        <v>5.066059182116886E-2</v>
      </c>
      <c r="C26">
        <f t="shared" si="1"/>
        <v>0.75000000000000022</v>
      </c>
      <c r="D26">
        <f t="shared" si="2"/>
        <v>0.25000000000000006</v>
      </c>
      <c r="E26" s="12">
        <f t="shared" si="3"/>
        <v>0.19440013982738683</v>
      </c>
    </row>
    <row r="27" spans="1:6" x14ac:dyDescent="0.25">
      <c r="A27">
        <v>0.26000000000000006</v>
      </c>
      <c r="B27">
        <f t="shared" si="0"/>
        <v>4.1167743528027385E-2</v>
      </c>
      <c r="C27">
        <f t="shared" si="1"/>
        <v>0.78000000000000025</v>
      </c>
      <c r="D27">
        <f t="shared" si="2"/>
        <v>0.26000000000000006</v>
      </c>
      <c r="E27" s="12">
        <f t="shared" si="3"/>
        <v>0.19063209764174854</v>
      </c>
    </row>
    <row r="28" spans="1:6" x14ac:dyDescent="0.25">
      <c r="A28">
        <v>0.27000000000000007</v>
      </c>
      <c r="B28">
        <f t="shared" si="0"/>
        <v>3.201118411825999E-2</v>
      </c>
      <c r="C28">
        <f t="shared" si="1"/>
        <v>0.81000000000000028</v>
      </c>
      <c r="D28">
        <f t="shared" si="2"/>
        <v>0.27000000000000007</v>
      </c>
      <c r="E28" s="12">
        <f t="shared" si="3"/>
        <v>0.18688257254084367</v>
      </c>
    </row>
    <row r="29" spans="1:6" x14ac:dyDescent="0.25">
      <c r="A29">
        <v>0.28000000000000008</v>
      </c>
      <c r="B29">
        <f t="shared" si="0"/>
        <v>2.351528927389275E-2</v>
      </c>
      <c r="C29">
        <f t="shared" si="1"/>
        <v>0.8400000000000003</v>
      </c>
      <c r="D29">
        <f t="shared" si="2"/>
        <v>0.28000000000000008</v>
      </c>
      <c r="E29" s="12">
        <f t="shared" si="3"/>
        <v>0.18321232469126125</v>
      </c>
    </row>
    <row r="30" spans="1:6" x14ac:dyDescent="0.25">
      <c r="A30">
        <v>0.29000000000000009</v>
      </c>
      <c r="B30">
        <f t="shared" si="0"/>
        <v>1.5981030305353066E-2</v>
      </c>
      <c r="C30">
        <f t="shared" si="1"/>
        <v>0.87000000000000033</v>
      </c>
      <c r="D30">
        <f t="shared" si="2"/>
        <v>0.29000000000000009</v>
      </c>
      <c r="E30" s="12">
        <f t="shared" si="3"/>
        <v>0.17967314740339929</v>
      </c>
    </row>
    <row r="31" spans="1:6" x14ac:dyDescent="0.25">
      <c r="A31">
        <v>0.3000000000000001</v>
      </c>
      <c r="B31">
        <f t="shared" si="0"/>
        <v>9.6753120927507447E-3</v>
      </c>
      <c r="C31">
        <f t="shared" si="1"/>
        <v>0.90000000000000036</v>
      </c>
      <c r="D31">
        <f t="shared" si="2"/>
        <v>0.3000000000000001</v>
      </c>
      <c r="E31" s="12">
        <f t="shared" si="3"/>
        <v>0.17630791458043071</v>
      </c>
    </row>
    <row r="32" spans="1:6" x14ac:dyDescent="0.25">
      <c r="A32">
        <v>0.31000000000000011</v>
      </c>
      <c r="B32">
        <f t="shared" si="0"/>
        <v>4.8215178474364578E-3</v>
      </c>
      <c r="C32">
        <f t="shared" si="1"/>
        <v>0.93000000000000038</v>
      </c>
      <c r="D32">
        <f t="shared" si="2"/>
        <v>0.31000000000000011</v>
      </c>
      <c r="E32" s="12">
        <f t="shared" si="3"/>
        <v>0.17315075853112216</v>
      </c>
    </row>
    <row r="33" spans="1:5" x14ac:dyDescent="0.25">
      <c r="A33">
        <v>0.32000000000000012</v>
      </c>
      <c r="B33">
        <f t="shared" si="0"/>
        <v>1.5915956503738248E-3</v>
      </c>
      <c r="C33">
        <f t="shared" si="1"/>
        <v>0.96000000000000041</v>
      </c>
      <c r="D33">
        <f t="shared" si="2"/>
        <v>0.32000000000000012</v>
      </c>
      <c r="E33" s="12">
        <f t="shared" si="3"/>
        <v>0.17022737197210405</v>
      </c>
    </row>
    <row r="34" spans="1:5" x14ac:dyDescent="0.25">
      <c r="A34">
        <v>0.33000000000000013</v>
      </c>
      <c r="B34">
        <f t="shared" si="0"/>
        <v>9.9967105647644767E-5</v>
      </c>
      <c r="C34">
        <f t="shared" si="1"/>
        <v>0.99000000000000044</v>
      </c>
      <c r="D34">
        <f t="shared" si="2"/>
        <v>0.33000000000000013</v>
      </c>
      <c r="E34" s="12">
        <f t="shared" si="3"/>
        <v>0.16755542614059638</v>
      </c>
    </row>
    <row r="35" spans="1:5" x14ac:dyDescent="0.25">
      <c r="A35">
        <v>0.34000000000000014</v>
      </c>
      <c r="B35">
        <f t="shared" si="0"/>
        <v>3.9947389809525459E-4</v>
      </c>
      <c r="C35">
        <f t="shared" si="1"/>
        <v>1.0200000000000005</v>
      </c>
      <c r="D35">
        <f t="shared" si="2"/>
        <v>0.34000000000000014</v>
      </c>
      <c r="E35" s="12">
        <f t="shared" si="3"/>
        <v>0.16514509517450637</v>
      </c>
    </row>
    <row r="36" spans="1:5" x14ac:dyDescent="0.25">
      <c r="A36">
        <v>0.35000000000000014</v>
      </c>
      <c r="B36">
        <f t="shared" si="0"/>
        <v>2.4795058502772938E-3</v>
      </c>
      <c r="C36">
        <f t="shared" si="1"/>
        <v>1.0500000000000005</v>
      </c>
      <c r="D36">
        <f t="shared" si="2"/>
        <v>0.35000000000000014</v>
      </c>
      <c r="E36" s="12">
        <f t="shared" si="3"/>
        <v>0.16299967532077597</v>
      </c>
    </row>
    <row r="37" spans="1:5" x14ac:dyDescent="0.25">
      <c r="A37">
        <v>0.36000000000000015</v>
      </c>
      <c r="B37">
        <f t="shared" si="0"/>
        <v>6.266376793303126E-3</v>
      </c>
      <c r="C37">
        <f t="shared" si="1"/>
        <v>1.0800000000000005</v>
      </c>
      <c r="D37">
        <f t="shared" si="2"/>
        <v>0.36000000000000015</v>
      </c>
      <c r="E37" s="12">
        <f t="shared" si="3"/>
        <v>0.16111628612972723</v>
      </c>
    </row>
    <row r="38" spans="1:5" x14ac:dyDescent="0.25">
      <c r="A38">
        <v>0.37000000000000016</v>
      </c>
      <c r="B38">
        <f t="shared" si="0"/>
        <v>1.1625934936099518E-2</v>
      </c>
      <c r="C38">
        <f t="shared" si="1"/>
        <v>1.1100000000000005</v>
      </c>
      <c r="D38">
        <f t="shared" si="2"/>
        <v>0.37000000000000016</v>
      </c>
      <c r="E38" s="12">
        <f t="shared" si="3"/>
        <v>0.15948663960470508</v>
      </c>
    </row>
    <row r="39" spans="1:5" x14ac:dyDescent="0.25">
      <c r="A39">
        <v>0.38000000000000017</v>
      </c>
      <c r="B39">
        <f t="shared" si="0"/>
        <v>1.8368315259489683E-2</v>
      </c>
      <c r="C39">
        <f t="shared" si="1"/>
        <v>1.1400000000000006</v>
      </c>
      <c r="D39">
        <f t="shared" si="2"/>
        <v>0.38000000000000017</v>
      </c>
      <c r="E39" s="12">
        <f t="shared" si="3"/>
        <v>0.15809786232086204</v>
      </c>
    </row>
    <row r="40" spans="1:5" x14ac:dyDescent="0.25">
      <c r="A40">
        <v>0.39000000000000018</v>
      </c>
      <c r="B40">
        <f t="shared" si="0"/>
        <v>2.6254665579153624E-2</v>
      </c>
      <c r="C40">
        <f t="shared" si="1"/>
        <v>1.1700000000000006</v>
      </c>
      <c r="D40">
        <f t="shared" si="2"/>
        <v>0.39000000000000018</v>
      </c>
      <c r="E40" s="12">
        <f t="shared" si="3"/>
        <v>0.15693335481908868</v>
      </c>
    </row>
    <row r="41" spans="1:5" x14ac:dyDescent="0.25">
      <c r="A41">
        <v>0.40000000000000019</v>
      </c>
      <c r="B41">
        <f t="shared" si="0"/>
        <v>3.5005608003335395E-2</v>
      </c>
      <c r="C41">
        <f t="shared" si="1"/>
        <v>1.2000000000000006</v>
      </c>
      <c r="D41">
        <f t="shared" si="2"/>
        <v>0.40000000000000019</v>
      </c>
      <c r="E41" s="12">
        <f t="shared" si="3"/>
        <v>0.1559736721315422</v>
      </c>
    </row>
    <row r="42" spans="1:5" x14ac:dyDescent="0.25">
      <c r="A42">
        <v>0.4100000000000002</v>
      </c>
      <c r="B42">
        <f t="shared" si="0"/>
        <v>4.4311136033940615E-2</v>
      </c>
      <c r="C42">
        <f t="shared" si="1"/>
        <v>1.2300000000000006</v>
      </c>
      <c r="D42">
        <f t="shared" si="2"/>
        <v>0.4100000000000002</v>
      </c>
      <c r="E42" s="12">
        <f t="shared" si="3"/>
        <v>0.15519740911045499</v>
      </c>
    </row>
    <row r="43" spans="1:5" x14ac:dyDescent="0.25">
      <c r="A43">
        <v>0.42000000000000021</v>
      </c>
      <c r="B43">
        <f t="shared" si="0"/>
        <v>5.3841596701282746E-2</v>
      </c>
      <c r="C43">
        <f t="shared" si="1"/>
        <v>1.2600000000000007</v>
      </c>
      <c r="D43">
        <f t="shared" si="2"/>
        <v>0.42000000000000021</v>
      </c>
      <c r="E43" s="12">
        <f t="shared" si="3"/>
        <v>0.15458207431432305</v>
      </c>
    </row>
    <row r="44" spans="1:5" x14ac:dyDescent="0.25">
      <c r="A44">
        <v>0.43000000000000022</v>
      </c>
      <c r="B44">
        <f t="shared" si="0"/>
        <v>6.3259368684880316E-2</v>
      </c>
      <c r="C44">
        <f t="shared" si="1"/>
        <v>1.2900000000000007</v>
      </c>
      <c r="D44">
        <f t="shared" si="2"/>
        <v>0.43000000000000022</v>
      </c>
      <c r="E44" s="12">
        <f t="shared" si="3"/>
        <v>0.15410493655317242</v>
      </c>
    </row>
    <row r="45" spans="1:5" x14ac:dyDescent="0.25">
      <c r="A45">
        <v>0.44000000000000022</v>
      </c>
      <c r="B45">
        <f t="shared" si="0"/>
        <v>7.2230822717053694E-2</v>
      </c>
      <c r="C45">
        <f t="shared" si="1"/>
        <v>1.3200000000000007</v>
      </c>
      <c r="D45">
        <f t="shared" si="2"/>
        <v>0.44000000000000022</v>
      </c>
      <c r="E45" s="12">
        <f t="shared" si="3"/>
        <v>0.15374382880130807</v>
      </c>
    </row>
    <row r="46" spans="1:5" x14ac:dyDescent="0.25">
      <c r="A46">
        <v>0.45000000000000023</v>
      </c>
      <c r="B46">
        <f t="shared" si="0"/>
        <v>8.0438140566060787E-2</v>
      </c>
      <c r="C46">
        <f t="shared" si="1"/>
        <v>1.3500000000000008</v>
      </c>
      <c r="D46">
        <f t="shared" si="2"/>
        <v>0.45000000000000023</v>
      </c>
      <c r="E46" s="12">
        <f t="shared" si="3"/>
        <v>0.15347789504145956</v>
      </c>
    </row>
    <row r="47" spans="1:5" x14ac:dyDescent="0.25">
      <c r="A47">
        <v>0.46000000000000024</v>
      </c>
      <c r="B47">
        <f t="shared" si="0"/>
        <v>8.7590573905402883E-2</v>
      </c>
      <c r="C47">
        <f t="shared" si="1"/>
        <v>1.3800000000000008</v>
      </c>
      <c r="D47">
        <f t="shared" si="2"/>
        <v>0.46000000000000024</v>
      </c>
      <c r="E47" s="12">
        <f t="shared" si="3"/>
        <v>0.1532882666943492</v>
      </c>
    </row>
    <row r="48" spans="1:5" x14ac:dyDescent="0.25">
      <c r="A48">
        <v>0.47000000000000025</v>
      </c>
      <c r="B48">
        <f t="shared" si="0"/>
        <v>9.3434744218240884E-2</v>
      </c>
      <c r="C48">
        <f t="shared" si="1"/>
        <v>1.4100000000000008</v>
      </c>
      <c r="D48">
        <f t="shared" si="2"/>
        <v>0.47000000000000025</v>
      </c>
      <c r="E48" s="12">
        <f t="shared" si="3"/>
        <v>0.15315865659449643</v>
      </c>
    </row>
    <row r="49" spans="1:5" x14ac:dyDescent="0.25">
      <c r="A49">
        <v>0.48000000000000026</v>
      </c>
      <c r="B49">
        <f t="shared" si="0"/>
        <v>9.7763618857674497E-2</v>
      </c>
      <c r="C49">
        <f t="shared" si="1"/>
        <v>1.4400000000000008</v>
      </c>
      <c r="D49">
        <f t="shared" si="2"/>
        <v>0.48000000000000026</v>
      </c>
      <c r="E49" s="12">
        <f t="shared" si="3"/>
        <v>0.15307585997511616</v>
      </c>
    </row>
    <row r="50" spans="1:5" x14ac:dyDescent="0.25">
      <c r="A50">
        <v>0.49000000000000027</v>
      </c>
      <c r="B50">
        <f t="shared" si="0"/>
        <v>0.10042384528147322</v>
      </c>
      <c r="C50">
        <f t="shared" si="1"/>
        <v>1.4700000000000009</v>
      </c>
      <c r="D50">
        <f t="shared" si="2"/>
        <v>0.49000000000000027</v>
      </c>
      <c r="E50" s="12">
        <f t="shared" si="3"/>
        <v>0.15303015359783029</v>
      </c>
    </row>
    <row r="51" spans="1:5" x14ac:dyDescent="0.25">
      <c r="A51">
        <v>0.50000000000000022</v>
      </c>
      <c r="B51">
        <f t="shared" si="0"/>
        <v>0.10132118364233779</v>
      </c>
      <c r="C51">
        <f t="shared" si="1"/>
        <v>1.5000000000000007</v>
      </c>
      <c r="D51">
        <f t="shared" si="2"/>
        <v>0.50000000000000022</v>
      </c>
      <c r="E51" s="12">
        <f t="shared" si="3"/>
        <v>0.15301558597934578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D7" workbookViewId="0">
      <selection activeCell="O21" sqref="O21"/>
    </sheetView>
  </sheetViews>
  <sheetFormatPr defaultRowHeight="15" x14ac:dyDescent="0.25"/>
  <cols>
    <col min="1" max="1" width="9.28515625" bestFit="1" customWidth="1"/>
    <col min="2" max="2" width="39.85546875" customWidth="1"/>
    <col min="3" max="8" width="29" customWidth="1"/>
    <col min="9" max="10" width="13.85546875" bestFit="1" customWidth="1"/>
    <col min="12" max="13" width="13.85546875" bestFit="1" customWidth="1"/>
    <col min="14" max="14" width="14" bestFit="1" customWidth="1"/>
    <col min="16" max="19" width="9.5703125" bestFit="1" customWidth="1"/>
    <col min="22" max="22" width="13.85546875" bestFit="1" customWidth="1"/>
    <col min="23" max="23" width="9.42578125" bestFit="1" customWidth="1"/>
    <col min="24" max="24" width="15.42578125" customWidth="1"/>
    <col min="25" max="25" width="13.85546875" bestFit="1" customWidth="1"/>
    <col min="26" max="26" width="14.28515625" bestFit="1" customWidth="1"/>
    <col min="27" max="27" width="14.140625" bestFit="1" customWidth="1"/>
    <col min="28" max="28" width="9.5703125" bestFit="1" customWidth="1"/>
    <col min="29" max="29" width="14.140625" bestFit="1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4</v>
      </c>
      <c r="E1" s="12" t="s">
        <v>14</v>
      </c>
      <c r="F1" s="3" t="s">
        <v>0</v>
      </c>
      <c r="G1" s="3" t="s">
        <v>9</v>
      </c>
      <c r="H1" s="3" t="s">
        <v>11</v>
      </c>
      <c r="I1" s="3" t="s">
        <v>12</v>
      </c>
    </row>
    <row r="2" spans="1:9" x14ac:dyDescent="0.25">
      <c r="A2">
        <v>0.01</v>
      </c>
      <c r="B2">
        <f>(2/(3*PI())*SIN(3*PI()*A2))^2*3^2</f>
        <v>3.5893534434584388E-3</v>
      </c>
      <c r="C2">
        <v>3</v>
      </c>
      <c r="D2">
        <v>1</v>
      </c>
      <c r="E2">
        <f>(1-2*((1-0.018)*(2/(PI())*SIN(1*PI()*A2))^2+(1-0.542)*(2/(2*PI())*SIN(2*PI()*A2))^2)-(1-2*A2)^2)*3</f>
        <v>0.11534622098213065</v>
      </c>
      <c r="F2" s="3">
        <v>0.05</v>
      </c>
      <c r="G2" s="12">
        <v>0.46004466639347802</v>
      </c>
      <c r="H2" s="4">
        <v>7.7464014475375348E-2</v>
      </c>
      <c r="I2" s="5">
        <v>0.99311604842093371</v>
      </c>
    </row>
    <row r="3" spans="1:9" x14ac:dyDescent="0.25">
      <c r="A3">
        <v>0.02</v>
      </c>
      <c r="B3">
        <f t="shared" ref="B3:B51" si="0">(2/(3*PI())*SIN(3*PI()*A3))^2*3^2</f>
        <v>1.4230259138653558E-2</v>
      </c>
      <c r="C3">
        <v>3</v>
      </c>
      <c r="D3">
        <v>1</v>
      </c>
      <c r="E3" s="12">
        <f t="shared" ref="E3:E51" si="1">(1-2*((1-0.018)*(2/(PI())*SIN(1*PI()*A3))^2+(1-0.542)*(2/(2*PI())*SIN(2*PI()*A3))^2)-(1-2*A3)^2)*3</f>
        <v>0.2214114943224641</v>
      </c>
      <c r="F3" s="3">
        <v>0.1</v>
      </c>
      <c r="G3" s="12">
        <v>0.72060952778941467</v>
      </c>
      <c r="H3" s="4">
        <v>0.24575366312150462</v>
      </c>
      <c r="I3" s="5">
        <v>0.99311604842093371</v>
      </c>
    </row>
    <row r="4" spans="1:9" x14ac:dyDescent="0.25">
      <c r="A4">
        <v>0.03</v>
      </c>
      <c r="B4">
        <f t="shared" si="0"/>
        <v>3.1545757696388045E-2</v>
      </c>
      <c r="C4">
        <v>3</v>
      </c>
      <c r="D4">
        <v>1</v>
      </c>
      <c r="E4" s="12">
        <f t="shared" si="1"/>
        <v>0.31827534148288805</v>
      </c>
      <c r="F4" s="3">
        <v>0.15</v>
      </c>
      <c r="G4" s="12">
        <v>0.81414170057077473</v>
      </c>
      <c r="H4" s="4">
        <v>0.36618453594529765</v>
      </c>
      <c r="I4" s="5">
        <v>0.99311604842093371</v>
      </c>
    </row>
    <row r="5" spans="1:9" x14ac:dyDescent="0.25">
      <c r="A5">
        <v>0.04</v>
      </c>
      <c r="B5">
        <f t="shared" si="0"/>
        <v>5.4922438947740078E-2</v>
      </c>
      <c r="C5">
        <v>3</v>
      </c>
      <c r="D5">
        <v>1</v>
      </c>
      <c r="E5" s="12">
        <f t="shared" si="1"/>
        <v>0.40606927028399209</v>
      </c>
      <c r="F5" s="3">
        <v>0.2</v>
      </c>
      <c r="G5" s="12">
        <v>0.80426653801567671</v>
      </c>
      <c r="H5" s="4">
        <v>0.33962527259040837</v>
      </c>
      <c r="I5" s="5">
        <v>0.99311604842093371</v>
      </c>
    </row>
    <row r="6" spans="1:9" x14ac:dyDescent="0.25">
      <c r="A6">
        <v>0.05</v>
      </c>
      <c r="B6">
        <f t="shared" si="0"/>
        <v>8.3532172305108537E-2</v>
      </c>
      <c r="C6">
        <v>3</v>
      </c>
      <c r="D6">
        <v>1</v>
      </c>
      <c r="E6" s="12">
        <f t="shared" si="1"/>
        <v>0.48497524848978646</v>
      </c>
      <c r="F6" s="3">
        <v>0.25</v>
      </c>
      <c r="G6" s="12">
        <v>0.74696456507800724</v>
      </c>
      <c r="H6" s="4">
        <v>0.18749945080674185</v>
      </c>
      <c r="I6" s="5">
        <v>0.99311604842093371</v>
      </c>
    </row>
    <row r="7" spans="1:9" x14ac:dyDescent="0.25">
      <c r="A7">
        <v>6.0000000000000005E-2</v>
      </c>
      <c r="B7">
        <f t="shared" si="0"/>
        <v>0.11636144370113717</v>
      </c>
      <c r="C7">
        <v>3</v>
      </c>
      <c r="D7">
        <v>1</v>
      </c>
      <c r="E7" s="12">
        <f t="shared" si="1"/>
        <v>0.55522359759795581</v>
      </c>
      <c r="F7" s="3">
        <v>0.3</v>
      </c>
      <c r="G7" s="12">
        <v>0.68202453790326811</v>
      </c>
      <c r="H7" s="4">
        <v>3.5760205018090234E-2</v>
      </c>
      <c r="I7" s="5">
        <v>0.99311604842093371</v>
      </c>
    </row>
    <row r="8" spans="1:9" x14ac:dyDescent="0.25">
      <c r="A8">
        <v>7.0000000000000007E-2</v>
      </c>
      <c r="B8">
        <f t="shared" si="0"/>
        <v>0.15224725982983051</v>
      </c>
      <c r="C8">
        <v>3</v>
      </c>
      <c r="D8">
        <v>1</v>
      </c>
      <c r="E8" s="12">
        <f t="shared" si="1"/>
        <v>0.61709033703853933</v>
      </c>
      <c r="F8" s="3">
        <v>0.35</v>
      </c>
      <c r="G8" s="12">
        <v>0.63095734448019325</v>
      </c>
      <c r="H8" s="4">
        <v>9.2257142715476224E-3</v>
      </c>
      <c r="I8" s="5">
        <v>0.99311604842093371</v>
      </c>
    </row>
    <row r="9" spans="1:9" x14ac:dyDescent="0.25">
      <c r="A9">
        <v>0.08</v>
      </c>
      <c r="B9">
        <f t="shared" si="0"/>
        <v>0.18991834776422092</v>
      </c>
      <c r="C9">
        <v>3</v>
      </c>
      <c r="D9">
        <v>1</v>
      </c>
      <c r="E9" s="12">
        <f t="shared" si="1"/>
        <v>0.67089401681077598</v>
      </c>
      <c r="F9" s="3">
        <v>0.4</v>
      </c>
      <c r="G9" s="12">
        <v>0.59786069135249287</v>
      </c>
      <c r="H9" s="4">
        <v>0.1297776781685781</v>
      </c>
      <c r="I9" s="5">
        <v>0.99311604842093371</v>
      </c>
    </row>
    <row r="10" spans="1:9" x14ac:dyDescent="0.25">
      <c r="A10">
        <v>0.09</v>
      </c>
      <c r="B10">
        <f t="shared" si="0"/>
        <v>0.22804019043358928</v>
      </c>
      <c r="C10">
        <v>3</v>
      </c>
      <c r="D10">
        <v>1</v>
      </c>
      <c r="E10" s="12">
        <f t="shared" si="1"/>
        <v>0.71699208383019997</v>
      </c>
      <c r="F10" s="3">
        <v>0.45</v>
      </c>
      <c r="G10" s="12">
        <v>0.58143343230844713</v>
      </c>
      <c r="H10" s="4">
        <v>0.29805746264823174</v>
      </c>
      <c r="I10" s="5">
        <v>0.99311604842093371</v>
      </c>
    </row>
    <row r="11" spans="1:9" x14ac:dyDescent="0.25">
      <c r="A11">
        <v>9.9999999999999992E-2</v>
      </c>
      <c r="B11">
        <f t="shared" si="0"/>
        <v>0.26526230255601013</v>
      </c>
      <c r="C11">
        <v>3</v>
      </c>
      <c r="D11">
        <v>1</v>
      </c>
      <c r="E11" s="12">
        <f t="shared" si="1"/>
        <v>0.75577683380488381</v>
      </c>
      <c r="F11" s="3">
        <v>0.5</v>
      </c>
      <c r="G11" s="12">
        <v>0.57676646339225068</v>
      </c>
      <c r="H11" s="4">
        <v>0.3753185242379139</v>
      </c>
      <c r="I11" s="5">
        <v>0.99311604842093371</v>
      </c>
    </row>
    <row r="12" spans="1:9" x14ac:dyDescent="0.25">
      <c r="A12">
        <v>0.10999999999999999</v>
      </c>
      <c r="B12">
        <f t="shared" si="0"/>
        <v>0.30026607225273716</v>
      </c>
      <c r="C12">
        <v>3</v>
      </c>
      <c r="D12">
        <v>1</v>
      </c>
      <c r="E12" s="12">
        <f t="shared" si="1"/>
        <v>0.78767100621098951</v>
      </c>
    </row>
    <row r="13" spans="1:9" x14ac:dyDescent="0.25">
      <c r="A13">
        <v>0.11999999999999998</v>
      </c>
      <c r="B13">
        <f t="shared" si="0"/>
        <v>0.33181147353139279</v>
      </c>
      <c r="C13">
        <v>3</v>
      </c>
      <c r="D13">
        <v>1</v>
      </c>
      <c r="E13" s="12">
        <f t="shared" si="1"/>
        <v>0.8131230848058959</v>
      </c>
    </row>
    <row r="14" spans="1:9" x14ac:dyDescent="0.25">
      <c r="A14">
        <v>0.12999999999999998</v>
      </c>
      <c r="B14">
        <f t="shared" si="0"/>
        <v>0.35878099482495329</v>
      </c>
      <c r="C14">
        <v>3</v>
      </c>
      <c r="D14">
        <v>1</v>
      </c>
      <c r="E14" s="12">
        <f t="shared" si="1"/>
        <v>0.8326023700283135</v>
      </c>
    </row>
    <row r="15" spans="1:9" x14ac:dyDescent="0.25">
      <c r="A15">
        <v>0.13999999999999999</v>
      </c>
      <c r="B15">
        <f t="shared" si="0"/>
        <v>0.38021922739613889</v>
      </c>
      <c r="C15">
        <v>3</v>
      </c>
      <c r="D15">
        <v>1</v>
      </c>
      <c r="E15" s="12">
        <f t="shared" si="1"/>
        <v>0.8465938925302251</v>
      </c>
    </row>
    <row r="16" spans="1:9" x14ac:dyDescent="0.25">
      <c r="A16">
        <v>0.15</v>
      </c>
      <c r="B16">
        <f t="shared" si="0"/>
        <v>0.39536671116824212</v>
      </c>
      <c r="C16">
        <v>3</v>
      </c>
      <c r="D16">
        <v>1</v>
      </c>
      <c r="E16" s="12">
        <f t="shared" si="1"/>
        <v>0.85559323892232175</v>
      </c>
      <c r="F16" t="s">
        <v>6</v>
      </c>
    </row>
    <row r="17" spans="1:5" x14ac:dyDescent="0.25">
      <c r="A17">
        <v>0.16</v>
      </c>
      <c r="B17">
        <f t="shared" si="0"/>
        <v>0.40368683897697022</v>
      </c>
      <c r="C17">
        <v>3</v>
      </c>
      <c r="D17">
        <v>1</v>
      </c>
      <c r="E17" s="12">
        <f t="shared" si="1"/>
        <v>0.8601013615664318</v>
      </c>
    </row>
    <row r="18" spans="1:5" x14ac:dyDescent="0.25">
      <c r="A18">
        <v>0.17</v>
      </c>
      <c r="B18">
        <f t="shared" si="0"/>
        <v>0.40488486614676056</v>
      </c>
      <c r="C18">
        <v>3</v>
      </c>
      <c r="D18">
        <v>1</v>
      </c>
      <c r="E18" s="12">
        <f t="shared" si="1"/>
        <v>0.86061944390602441</v>
      </c>
    </row>
    <row r="19" spans="1:5" x14ac:dyDescent="0.25">
      <c r="A19">
        <v>0.18000000000000002</v>
      </c>
      <c r="B19">
        <f t="shared" si="0"/>
        <v>0.39891835196785569</v>
      </c>
      <c r="C19">
        <v>3</v>
      </c>
      <c r="D19">
        <v>1</v>
      </c>
      <c r="E19" s="12">
        <f t="shared" si="1"/>
        <v>0.8576438913968335</v>
      </c>
    </row>
    <row r="20" spans="1:5" x14ac:dyDescent="0.25">
      <c r="A20">
        <v>0.19000000000000003</v>
      </c>
      <c r="B20">
        <f t="shared" si="0"/>
        <v>0.38599866317960502</v>
      </c>
      <c r="C20">
        <v>3</v>
      </c>
      <c r="D20">
        <v>1</v>
      </c>
      <c r="E20" s="12">
        <f t="shared" si="1"/>
        <v>0.85166151560880099</v>
      </c>
    </row>
    <row r="21" spans="1:5" x14ac:dyDescent="0.25">
      <c r="A21">
        <v>0.20000000000000004</v>
      </c>
      <c r="B21">
        <f t="shared" si="0"/>
        <v>0.36658348619834785</v>
      </c>
      <c r="C21">
        <v>3</v>
      </c>
      <c r="D21">
        <v>1</v>
      </c>
      <c r="E21" s="12">
        <f t="shared" si="1"/>
        <v>0.84314497555913026</v>
      </c>
    </row>
    <row r="22" spans="1:5" x14ac:dyDescent="0.25">
      <c r="A22">
        <v>0.21000000000000005</v>
      </c>
      <c r="B22">
        <f t="shared" si="0"/>
        <v>0.34136061334793855</v>
      </c>
      <c r="C22">
        <v>3</v>
      </c>
      <c r="D22">
        <v>1</v>
      </c>
      <c r="E22" s="12">
        <f t="shared" si="1"/>
        <v>0.83254853586149147</v>
      </c>
    </row>
    <row r="23" spans="1:5" x14ac:dyDescent="0.25">
      <c r="A23">
        <v>0.22000000000000006</v>
      </c>
      <c r="B23">
        <f t="shared" si="0"/>
        <v>0.31122357747377971</v>
      </c>
      <c r="C23">
        <v>3</v>
      </c>
      <c r="D23">
        <v>1</v>
      </c>
      <c r="E23" s="12">
        <f t="shared" si="1"/>
        <v>0.8203041959105597</v>
      </c>
    </row>
    <row r="24" spans="1:5" x14ac:dyDescent="0.25">
      <c r="A24">
        <v>0.23000000000000007</v>
      </c>
      <c r="B24">
        <f t="shared" si="0"/>
        <v>0.27723999809631072</v>
      </c>
      <c r="C24">
        <v>3</v>
      </c>
      <c r="D24">
        <v>1</v>
      </c>
      <c r="E24" s="12">
        <f t="shared" si="1"/>
        <v>0.80681823815017473</v>
      </c>
    </row>
    <row r="25" spans="1:5" x14ac:dyDescent="0.25">
      <c r="A25">
        <v>0.24000000000000007</v>
      </c>
      <c r="B25">
        <f t="shared" si="0"/>
        <v>0.24061376045724112</v>
      </c>
      <c r="C25">
        <v>3</v>
      </c>
      <c r="D25">
        <v>1</v>
      </c>
      <c r="E25" s="12">
        <f t="shared" si="1"/>
        <v>0.79246823659603249</v>
      </c>
    </row>
    <row r="26" spans="1:5" x14ac:dyDescent="0.25">
      <c r="A26">
        <v>0.25000000000000006</v>
      </c>
      <c r="B26">
        <f t="shared" si="0"/>
        <v>0.20264236728467544</v>
      </c>
      <c r="C26">
        <v>3</v>
      </c>
      <c r="D26">
        <v>1</v>
      </c>
      <c r="E26" s="12">
        <f t="shared" si="1"/>
        <v>0.7776005593095473</v>
      </c>
    </row>
    <row r="27" spans="1:5" x14ac:dyDescent="0.25">
      <c r="A27">
        <v>0.26000000000000006</v>
      </c>
      <c r="B27">
        <f t="shared" si="0"/>
        <v>0.16467097411210954</v>
      </c>
      <c r="C27">
        <v>3</v>
      </c>
      <c r="D27">
        <v>1</v>
      </c>
      <c r="E27" s="12">
        <f t="shared" si="1"/>
        <v>0.76252839056699417</v>
      </c>
    </row>
    <row r="28" spans="1:5" x14ac:dyDescent="0.25">
      <c r="A28">
        <v>0.27000000000000007</v>
      </c>
      <c r="B28">
        <f t="shared" si="0"/>
        <v>0.12804473647303996</v>
      </c>
      <c r="C28">
        <v>3</v>
      </c>
      <c r="D28">
        <v>1</v>
      </c>
      <c r="E28" s="12">
        <f t="shared" si="1"/>
        <v>0.74753029016337458</v>
      </c>
    </row>
    <row r="29" spans="1:5" x14ac:dyDescent="0.25">
      <c r="A29">
        <v>0.28000000000000008</v>
      </c>
      <c r="B29">
        <f t="shared" si="0"/>
        <v>9.4061157095571002E-2</v>
      </c>
      <c r="C29">
        <v>3</v>
      </c>
      <c r="D29">
        <v>1</v>
      </c>
      <c r="E29" s="12">
        <f t="shared" si="1"/>
        <v>0.7328492987650449</v>
      </c>
    </row>
    <row r="30" spans="1:5" x14ac:dyDescent="0.25">
      <c r="A30">
        <v>0.29000000000000009</v>
      </c>
      <c r="B30">
        <f t="shared" si="0"/>
        <v>6.3924121221412264E-2</v>
      </c>
      <c r="C30">
        <v>3</v>
      </c>
      <c r="D30">
        <v>1</v>
      </c>
      <c r="E30" s="12">
        <f t="shared" si="1"/>
        <v>0.71869258961359717</v>
      </c>
    </row>
    <row r="31" spans="1:5" x14ac:dyDescent="0.25">
      <c r="A31">
        <v>0.3000000000000001</v>
      </c>
      <c r="B31">
        <f t="shared" si="0"/>
        <v>3.8701248371002979E-2</v>
      </c>
      <c r="C31">
        <v>3</v>
      </c>
      <c r="D31">
        <v>1</v>
      </c>
      <c r="E31" s="12">
        <f t="shared" si="1"/>
        <v>0.70523165832172297</v>
      </c>
    </row>
    <row r="32" spans="1:5" x14ac:dyDescent="0.25">
      <c r="A32">
        <v>0.31000000000000011</v>
      </c>
      <c r="B32">
        <f t="shared" si="0"/>
        <v>1.9286071389745831E-2</v>
      </c>
      <c r="C32">
        <v>3</v>
      </c>
      <c r="D32">
        <v>1</v>
      </c>
      <c r="E32" s="12">
        <f t="shared" si="1"/>
        <v>0.69260303412448876</v>
      </c>
    </row>
    <row r="33" spans="1:5" x14ac:dyDescent="0.25">
      <c r="A33">
        <v>0.32000000000000012</v>
      </c>
      <c r="B33">
        <f t="shared" si="0"/>
        <v>6.3663826014952992E-3</v>
      </c>
      <c r="C33">
        <v>3</v>
      </c>
      <c r="D33">
        <v>1</v>
      </c>
      <c r="E33" s="12">
        <f t="shared" si="1"/>
        <v>0.68090948788841621</v>
      </c>
    </row>
    <row r="34" spans="1:5" x14ac:dyDescent="0.25">
      <c r="A34">
        <v>0.33000000000000013</v>
      </c>
      <c r="B34">
        <f t="shared" si="0"/>
        <v>3.9986842259057907E-4</v>
      </c>
      <c r="C34">
        <v>3</v>
      </c>
      <c r="D34">
        <v>1</v>
      </c>
      <c r="E34" s="12">
        <f t="shared" si="1"/>
        <v>0.6702217045623855</v>
      </c>
    </row>
    <row r="35" spans="1:5" x14ac:dyDescent="0.25">
      <c r="A35">
        <v>0.34000000000000014</v>
      </c>
      <c r="B35">
        <f t="shared" si="0"/>
        <v>1.5978955923810184E-3</v>
      </c>
      <c r="C35">
        <v>3</v>
      </c>
      <c r="D35">
        <v>1</v>
      </c>
      <c r="E35" s="12">
        <f t="shared" si="1"/>
        <v>0.66058038069802549</v>
      </c>
    </row>
    <row r="36" spans="1:5" x14ac:dyDescent="0.25">
      <c r="A36">
        <v>0.35000000000000014</v>
      </c>
      <c r="B36">
        <f t="shared" si="0"/>
        <v>9.9180234011091752E-3</v>
      </c>
      <c r="C36">
        <v>3</v>
      </c>
      <c r="D36">
        <v>1</v>
      </c>
      <c r="E36" s="12">
        <f t="shared" si="1"/>
        <v>0.65199870128310389</v>
      </c>
    </row>
    <row r="37" spans="1:5" x14ac:dyDescent="0.25">
      <c r="A37">
        <v>0.36000000000000015</v>
      </c>
      <c r="B37">
        <f t="shared" si="0"/>
        <v>2.5065507173212504E-2</v>
      </c>
      <c r="C37">
        <v>3</v>
      </c>
      <c r="D37">
        <v>1</v>
      </c>
      <c r="E37" s="12">
        <f t="shared" si="1"/>
        <v>0.64446514451890879</v>
      </c>
    </row>
    <row r="38" spans="1:5" x14ac:dyDescent="0.25">
      <c r="A38">
        <v>0.37000000000000016</v>
      </c>
      <c r="B38">
        <f t="shared" si="0"/>
        <v>4.6503739744398073E-2</v>
      </c>
      <c r="C38">
        <v>3</v>
      </c>
      <c r="D38">
        <v>1</v>
      </c>
      <c r="E38" s="12">
        <f t="shared" si="1"/>
        <v>0.63794655841882042</v>
      </c>
    </row>
    <row r="39" spans="1:5" x14ac:dyDescent="0.25">
      <c r="A39">
        <v>0.38000000000000017</v>
      </c>
      <c r="B39">
        <f t="shared" si="0"/>
        <v>7.3473261037958731E-2</v>
      </c>
      <c r="C39">
        <v>3</v>
      </c>
      <c r="D39">
        <v>1</v>
      </c>
      <c r="E39" s="12">
        <f t="shared" si="1"/>
        <v>0.63239144928344826</v>
      </c>
    </row>
    <row r="40" spans="1:5" x14ac:dyDescent="0.25">
      <c r="A40">
        <v>0.39000000000000018</v>
      </c>
      <c r="B40">
        <f t="shared" si="0"/>
        <v>0.1050186623166145</v>
      </c>
      <c r="C40">
        <v>3</v>
      </c>
      <c r="D40">
        <v>1</v>
      </c>
      <c r="E40" s="12">
        <f t="shared" si="1"/>
        <v>0.62773341927635484</v>
      </c>
    </row>
    <row r="41" spans="1:5" x14ac:dyDescent="0.25">
      <c r="A41">
        <v>0.40000000000000019</v>
      </c>
      <c r="B41">
        <f t="shared" si="0"/>
        <v>0.14002243201334158</v>
      </c>
      <c r="C41">
        <v>3</v>
      </c>
      <c r="D41">
        <v>1</v>
      </c>
      <c r="E41" s="12">
        <f t="shared" si="1"/>
        <v>0.62389468852616869</v>
      </c>
    </row>
    <row r="42" spans="1:5" x14ac:dyDescent="0.25">
      <c r="A42">
        <v>0.4100000000000002</v>
      </c>
      <c r="B42">
        <f t="shared" si="0"/>
        <v>0.17724454413576246</v>
      </c>
      <c r="C42">
        <v>3</v>
      </c>
      <c r="D42">
        <v>1</v>
      </c>
      <c r="E42" s="12">
        <f t="shared" si="1"/>
        <v>0.62078963644181995</v>
      </c>
    </row>
    <row r="43" spans="1:5" x14ac:dyDescent="0.25">
      <c r="A43">
        <v>0.42000000000000021</v>
      </c>
      <c r="B43">
        <f t="shared" si="0"/>
        <v>0.21536638680513098</v>
      </c>
      <c r="C43">
        <v>3</v>
      </c>
      <c r="D43">
        <v>1</v>
      </c>
      <c r="E43" s="12">
        <f t="shared" si="1"/>
        <v>0.6183282972572921</v>
      </c>
    </row>
    <row r="44" spans="1:5" x14ac:dyDescent="0.25">
      <c r="A44">
        <v>0.43000000000000022</v>
      </c>
      <c r="B44">
        <f t="shared" si="0"/>
        <v>0.25303747473952126</v>
      </c>
      <c r="C44">
        <v>3</v>
      </c>
      <c r="D44">
        <v>1</v>
      </c>
      <c r="E44" s="12">
        <f t="shared" si="1"/>
        <v>0.61641974621268958</v>
      </c>
    </row>
    <row r="45" spans="1:5" x14ac:dyDescent="0.25">
      <c r="A45">
        <v>0.44000000000000022</v>
      </c>
      <c r="B45">
        <f t="shared" si="0"/>
        <v>0.28892329086821478</v>
      </c>
      <c r="C45">
        <v>3</v>
      </c>
      <c r="D45">
        <v>1</v>
      </c>
      <c r="E45" s="12">
        <f t="shared" si="1"/>
        <v>0.61497531520523219</v>
      </c>
    </row>
    <row r="46" spans="1:5" x14ac:dyDescent="0.25">
      <c r="A46">
        <v>0.45000000000000023</v>
      </c>
      <c r="B46">
        <f t="shared" si="0"/>
        <v>0.32175256226424315</v>
      </c>
      <c r="C46">
        <v>3</v>
      </c>
      <c r="D46">
        <v>1</v>
      </c>
      <c r="E46" s="12">
        <f t="shared" si="1"/>
        <v>0.61391158016583858</v>
      </c>
    </row>
    <row r="47" spans="1:5" x14ac:dyDescent="0.25">
      <c r="A47">
        <v>0.46000000000000024</v>
      </c>
      <c r="B47">
        <f t="shared" si="0"/>
        <v>0.35036229562161153</v>
      </c>
      <c r="C47">
        <v>3</v>
      </c>
      <c r="D47">
        <v>1</v>
      </c>
      <c r="E47" s="12">
        <f t="shared" si="1"/>
        <v>0.61315306677739689</v>
      </c>
    </row>
    <row r="48" spans="1:5" x14ac:dyDescent="0.25">
      <c r="A48">
        <v>0.47000000000000025</v>
      </c>
      <c r="B48">
        <f t="shared" si="0"/>
        <v>0.37373897687296354</v>
      </c>
      <c r="C48">
        <v>3</v>
      </c>
      <c r="D48">
        <v>1</v>
      </c>
      <c r="E48" s="12">
        <f t="shared" si="1"/>
        <v>0.61263462637798571</v>
      </c>
    </row>
    <row r="49" spans="1:5" x14ac:dyDescent="0.25">
      <c r="A49">
        <v>0.48000000000000026</v>
      </c>
      <c r="B49">
        <f t="shared" si="0"/>
        <v>0.39105447543069799</v>
      </c>
      <c r="C49">
        <v>3</v>
      </c>
      <c r="D49">
        <v>1</v>
      </c>
      <c r="E49" s="12">
        <f t="shared" si="1"/>
        <v>0.61230343990046454</v>
      </c>
    </row>
    <row r="50" spans="1:5" x14ac:dyDescent="0.25">
      <c r="A50">
        <v>0.49000000000000027</v>
      </c>
      <c r="B50">
        <f t="shared" si="0"/>
        <v>0.40169538112589287</v>
      </c>
      <c r="C50">
        <v>3</v>
      </c>
      <c r="D50">
        <v>1</v>
      </c>
      <c r="E50" s="12">
        <f t="shared" si="1"/>
        <v>0.61212061439132104</v>
      </c>
    </row>
    <row r="51" spans="1:5" x14ac:dyDescent="0.25">
      <c r="A51">
        <v>0.50000000000000022</v>
      </c>
      <c r="B51">
        <f t="shared" si="0"/>
        <v>0.40528473456935116</v>
      </c>
      <c r="C51">
        <v>3</v>
      </c>
      <c r="D51">
        <v>1</v>
      </c>
      <c r="E51" s="12">
        <f t="shared" si="1"/>
        <v>0.61206234391738312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B14" workbookViewId="0">
      <selection activeCell="M21" sqref="M21"/>
    </sheetView>
  </sheetViews>
  <sheetFormatPr defaultRowHeight="15" x14ac:dyDescent="0.25"/>
  <cols>
    <col min="1" max="1" width="9.28515625" bestFit="1" customWidth="1"/>
    <col min="2" max="2" width="39.85546875" customWidth="1"/>
    <col min="3" max="8" width="29" customWidth="1"/>
    <col min="9" max="9" width="13.85546875" bestFit="1" customWidth="1"/>
  </cols>
  <sheetData>
    <row r="1" spans="1:9" x14ac:dyDescent="0.25">
      <c r="A1" t="s">
        <v>0</v>
      </c>
      <c r="B1" t="s">
        <v>2</v>
      </c>
      <c r="C1" t="s">
        <v>3</v>
      </c>
      <c r="D1" t="s">
        <v>4</v>
      </c>
      <c r="E1" s="12" t="s">
        <v>14</v>
      </c>
      <c r="F1" t="s">
        <v>0</v>
      </c>
      <c r="G1" t="s">
        <v>9</v>
      </c>
      <c r="H1" t="s">
        <v>11</v>
      </c>
      <c r="I1" t="s">
        <v>12</v>
      </c>
    </row>
    <row r="2" spans="1:9" x14ac:dyDescent="0.25">
      <c r="A2">
        <v>0.01</v>
      </c>
      <c r="B2">
        <f>(2/(3*PI())*SIN(3*PI()*A2))^2*3^2</f>
        <v>3.5893534434584388E-3</v>
      </c>
      <c r="C2">
        <f>3*A2*2</f>
        <v>0.06</v>
      </c>
      <c r="D2">
        <f>A2*2</f>
        <v>0.02</v>
      </c>
      <c r="E2">
        <f>2*(A2-((1-0.018)*(SIN(PI()*A2)/PI()*2)^2+(1-0.542)*(SIN(2*PI()*A2)/(2*PI())*(1-COS(2*PI())))^2))*3</f>
        <v>5.7643975254096168E-2</v>
      </c>
      <c r="F2">
        <v>0.05</v>
      </c>
      <c r="G2" s="7">
        <v>0.22766695553309035</v>
      </c>
      <c r="H2" s="6">
        <v>7.7464014475375348E-2</v>
      </c>
      <c r="I2" s="8">
        <v>9.7274722377696479E-2</v>
      </c>
    </row>
    <row r="3" spans="1:9" x14ac:dyDescent="0.25">
      <c r="A3">
        <v>0.02</v>
      </c>
      <c r="B3">
        <f t="shared" ref="B3:B51" si="0">(2/(3*PI())*SIN(3*PI()*A3))^2*3^2</f>
        <v>1.4230259138653558E-2</v>
      </c>
      <c r="C3">
        <f t="shared" ref="C3:C51" si="1">3*A3*2</f>
        <v>0.12</v>
      </c>
      <c r="D3">
        <f t="shared" ref="D3:D51" si="2">A3*2</f>
        <v>0.04</v>
      </c>
      <c r="E3" s="12">
        <f t="shared" ref="E3:E51" si="3">2*(A3-((1-0.018)*(SIN(PI()*A3)/PI()*2)^2+(1-0.542)*(SIN(2*PI()*A3)/(2*PI())*(1-COS(2*PI())))^2))*3</f>
        <v>0.11058519916969142</v>
      </c>
      <c r="F3">
        <v>0.1</v>
      </c>
      <c r="G3" s="7">
        <v>0.3497035169434593</v>
      </c>
      <c r="H3" s="6">
        <v>0.24575366312150462</v>
      </c>
      <c r="I3" s="8">
        <v>0.19728769555257147</v>
      </c>
    </row>
    <row r="4" spans="1:9" x14ac:dyDescent="0.25">
      <c r="A4">
        <v>0.03</v>
      </c>
      <c r="B4">
        <f t="shared" si="0"/>
        <v>3.1545757696388045E-2</v>
      </c>
      <c r="C4">
        <f t="shared" si="1"/>
        <v>0.18</v>
      </c>
      <c r="D4">
        <f t="shared" si="2"/>
        <v>0.06</v>
      </c>
      <c r="E4" s="12">
        <f t="shared" si="3"/>
        <v>0.15885152951114287</v>
      </c>
      <c r="F4">
        <v>0.15</v>
      </c>
      <c r="G4" s="7">
        <v>0.38018939632056109</v>
      </c>
      <c r="H4" s="6">
        <v>0.36643757464783316</v>
      </c>
      <c r="I4" s="8">
        <v>0.29723503619120289</v>
      </c>
    </row>
    <row r="5" spans="1:9" x14ac:dyDescent="0.25">
      <c r="A5">
        <v>0.04</v>
      </c>
      <c r="B5">
        <f t="shared" si="0"/>
        <v>5.4922438947740078E-2</v>
      </c>
      <c r="C5">
        <f t="shared" si="1"/>
        <v>0.24</v>
      </c>
      <c r="D5">
        <f t="shared" si="2"/>
        <v>0.08</v>
      </c>
      <c r="E5" s="12">
        <f t="shared" si="3"/>
        <v>0.2024892737119891</v>
      </c>
      <c r="F5">
        <v>0.2</v>
      </c>
      <c r="G5" s="7">
        <v>0.3493011375635543</v>
      </c>
      <c r="H5" s="6">
        <v>0.33939074877442932</v>
      </c>
      <c r="I5" s="8">
        <v>0.39728301673368127</v>
      </c>
    </row>
    <row r="6" spans="1:9" x14ac:dyDescent="0.25">
      <c r="A6">
        <v>0.05</v>
      </c>
      <c r="B6">
        <f t="shared" si="0"/>
        <v>8.3532172305108537E-2</v>
      </c>
      <c r="C6">
        <f t="shared" si="1"/>
        <v>0.30000000000000004</v>
      </c>
      <c r="D6">
        <f t="shared" si="2"/>
        <v>0.1</v>
      </c>
      <c r="E6" s="12">
        <f t="shared" si="3"/>
        <v>0.24156300612066567</v>
      </c>
      <c r="F6">
        <v>0.25</v>
      </c>
      <c r="G6" s="7">
        <v>0.28827036633071251</v>
      </c>
      <c r="H6" s="6">
        <v>0.18749945080674185</v>
      </c>
      <c r="I6" s="8">
        <v>0.49727886323339948</v>
      </c>
    </row>
    <row r="7" spans="1:9" x14ac:dyDescent="0.25">
      <c r="A7">
        <v>6.0000000000000005E-2</v>
      </c>
      <c r="B7">
        <f t="shared" si="0"/>
        <v>0.11636144370113717</v>
      </c>
      <c r="C7">
        <f t="shared" si="1"/>
        <v>0.36000000000000004</v>
      </c>
      <c r="D7">
        <f t="shared" si="2"/>
        <v>0.12000000000000001</v>
      </c>
      <c r="E7" s="12">
        <f t="shared" si="3"/>
        <v>0.27615531315505326</v>
      </c>
      <c r="F7">
        <v>0.3</v>
      </c>
      <c r="G7" s="7">
        <v>0.22730029532909765</v>
      </c>
      <c r="H7" s="6">
        <v>3.5760205018090234E-2</v>
      </c>
      <c r="I7" s="8">
        <v>0.59731029481213727</v>
      </c>
    </row>
    <row r="8" spans="1:9" x14ac:dyDescent="0.25">
      <c r="A8">
        <v>7.0000000000000007E-2</v>
      </c>
      <c r="B8">
        <f t="shared" si="0"/>
        <v>0.15224725982983051</v>
      </c>
      <c r="C8">
        <f t="shared" si="1"/>
        <v>0.42000000000000004</v>
      </c>
      <c r="D8">
        <f t="shared" si="2"/>
        <v>0.14000000000000001</v>
      </c>
      <c r="E8" s="12">
        <f t="shared" si="3"/>
        <v>0.30636646737161644</v>
      </c>
      <c r="F8">
        <v>0.35</v>
      </c>
      <c r="G8" s="7">
        <v>0.19651694314969123</v>
      </c>
      <c r="H8" s="6">
        <v>9.2257142715476224E-3</v>
      </c>
      <c r="I8" s="8">
        <v>0.69726842640763809</v>
      </c>
    </row>
    <row r="9" spans="1:9" x14ac:dyDescent="0.25">
      <c r="A9">
        <v>0.08</v>
      </c>
      <c r="B9">
        <f t="shared" si="0"/>
        <v>0.18991834776422092</v>
      </c>
      <c r="C9">
        <f t="shared" si="1"/>
        <v>0.48</v>
      </c>
      <c r="D9">
        <f t="shared" si="2"/>
        <v>0.16</v>
      </c>
      <c r="E9" s="12">
        <f t="shared" si="3"/>
        <v>0.33231403173543317</v>
      </c>
      <c r="F9">
        <v>0.4</v>
      </c>
      <c r="G9" s="7">
        <v>0.2270910404006829</v>
      </c>
      <c r="H9" s="6">
        <v>0.1297776781685781</v>
      </c>
      <c r="I9" s="8">
        <v>0.79726004536653139</v>
      </c>
    </row>
    <row r="10" spans="1:9" x14ac:dyDescent="0.25">
      <c r="A10">
        <v>0.09</v>
      </c>
      <c r="B10">
        <f t="shared" si="0"/>
        <v>0.22804019043358928</v>
      </c>
      <c r="C10">
        <f t="shared" si="1"/>
        <v>0.54</v>
      </c>
      <c r="D10">
        <f t="shared" si="2"/>
        <v>0.18</v>
      </c>
      <c r="E10" s="12">
        <f t="shared" si="3"/>
        <v>0.35413239565288168</v>
      </c>
      <c r="F10">
        <v>0.45</v>
      </c>
      <c r="G10" s="7">
        <v>0.3493011375635543</v>
      </c>
      <c r="H10" s="6">
        <v>0.29805746264823174</v>
      </c>
      <c r="I10" s="8">
        <v>0.90991327263225152</v>
      </c>
    </row>
    <row r="11" spans="1:9" x14ac:dyDescent="0.25">
      <c r="A11">
        <v>9.9999999999999992E-2</v>
      </c>
      <c r="B11">
        <f t="shared" si="0"/>
        <v>0.26526230255601013</v>
      </c>
      <c r="C11">
        <f t="shared" si="1"/>
        <v>0.6</v>
      </c>
      <c r="D11">
        <f t="shared" si="2"/>
        <v>0.19999999999999998</v>
      </c>
      <c r="E11" s="12">
        <f t="shared" si="3"/>
        <v>0.3719722445980494</v>
      </c>
      <c r="F11">
        <v>0.5</v>
      </c>
      <c r="G11" s="7">
        <v>0.57676646339225068</v>
      </c>
      <c r="H11" s="6">
        <v>0.3753185242379139</v>
      </c>
      <c r="I11" s="8">
        <v>0.99311604842093371</v>
      </c>
    </row>
    <row r="12" spans="1:9" x14ac:dyDescent="0.25">
      <c r="A12">
        <v>0.10999999999999999</v>
      </c>
      <c r="B12">
        <f t="shared" si="0"/>
        <v>0.30026607225273716</v>
      </c>
      <c r="C12">
        <f t="shared" si="1"/>
        <v>0.65999999999999992</v>
      </c>
      <c r="D12">
        <f t="shared" si="2"/>
        <v>0.21999999999999997</v>
      </c>
      <c r="E12" s="12">
        <f t="shared" si="3"/>
        <v>0.3859999654260089</v>
      </c>
    </row>
    <row r="13" spans="1:9" x14ac:dyDescent="0.25">
      <c r="A13">
        <v>0.11999999999999998</v>
      </c>
      <c r="B13">
        <f t="shared" si="0"/>
        <v>0.33181147353139279</v>
      </c>
      <c r="C13">
        <f t="shared" si="1"/>
        <v>0.71999999999999986</v>
      </c>
      <c r="D13">
        <f t="shared" si="2"/>
        <v>0.23999999999999996</v>
      </c>
      <c r="E13" s="12">
        <f t="shared" si="3"/>
        <v>0.3963969897199156</v>
      </c>
    </row>
    <row r="14" spans="1:9" x14ac:dyDescent="0.25">
      <c r="A14">
        <v>0.12999999999999998</v>
      </c>
      <c r="B14">
        <f t="shared" si="0"/>
        <v>0.35878099482495329</v>
      </c>
      <c r="C14">
        <f t="shared" si="1"/>
        <v>0.7799999999999998</v>
      </c>
      <c r="D14">
        <f t="shared" si="2"/>
        <v>0.25999999999999995</v>
      </c>
      <c r="E14" s="12">
        <f t="shared" si="3"/>
        <v>0.40335907776343749</v>
      </c>
    </row>
    <row r="15" spans="1:9" x14ac:dyDescent="0.25">
      <c r="A15">
        <v>0.13999999999999999</v>
      </c>
      <c r="B15">
        <f t="shared" si="0"/>
        <v>0.38021922739613889</v>
      </c>
      <c r="C15">
        <f t="shared" si="1"/>
        <v>0.83999999999999986</v>
      </c>
      <c r="D15">
        <f t="shared" si="2"/>
        <v>0.27999999999999997</v>
      </c>
      <c r="E15" s="12">
        <f t="shared" si="3"/>
        <v>0.4070955459643496</v>
      </c>
    </row>
    <row r="16" spans="1:9" x14ac:dyDescent="0.25">
      <c r="A16">
        <v>0.15</v>
      </c>
      <c r="B16">
        <f t="shared" si="0"/>
        <v>0.39536671116824212</v>
      </c>
      <c r="C16">
        <f t="shared" si="1"/>
        <v>0.89999999999999991</v>
      </c>
      <c r="D16">
        <f t="shared" si="2"/>
        <v>0.3</v>
      </c>
      <c r="E16" s="12">
        <f t="shared" si="3"/>
        <v>0.40782844077830066</v>
      </c>
    </row>
    <row r="17" spans="1:6" x14ac:dyDescent="0.25">
      <c r="A17">
        <v>0.16</v>
      </c>
      <c r="B17">
        <f t="shared" si="0"/>
        <v>0.40368683897697022</v>
      </c>
      <c r="C17">
        <f t="shared" si="1"/>
        <v>0.96</v>
      </c>
      <c r="D17">
        <f t="shared" si="2"/>
        <v>0.32</v>
      </c>
      <c r="E17" s="12">
        <f t="shared" si="3"/>
        <v>0.40579166239289455</v>
      </c>
      <c r="F17" t="s">
        <v>7</v>
      </c>
    </row>
    <row r="18" spans="1:6" x14ac:dyDescent="0.25">
      <c r="A18">
        <v>0.17</v>
      </c>
      <c r="B18">
        <f t="shared" si="0"/>
        <v>0.40488486614676056</v>
      </c>
      <c r="C18">
        <f t="shared" si="1"/>
        <v>1.02</v>
      </c>
      <c r="D18">
        <f t="shared" si="2"/>
        <v>0.34</v>
      </c>
      <c r="E18" s="12">
        <f t="shared" si="3"/>
        <v>0.40123004163051101</v>
      </c>
    </row>
    <row r="19" spans="1:6" x14ac:dyDescent="0.25">
      <c r="A19">
        <v>0.18000000000000002</v>
      </c>
      <c r="B19">
        <f t="shared" si="0"/>
        <v>0.39891835196785569</v>
      </c>
      <c r="C19">
        <f t="shared" si="1"/>
        <v>1.08</v>
      </c>
      <c r="D19">
        <f t="shared" si="2"/>
        <v>0.36000000000000004</v>
      </c>
      <c r="E19" s="12">
        <f t="shared" si="3"/>
        <v>0.39439837371290004</v>
      </c>
    </row>
    <row r="20" spans="1:6" x14ac:dyDescent="0.25">
      <c r="A20">
        <v>0.19000000000000003</v>
      </c>
      <c r="B20">
        <f t="shared" si="0"/>
        <v>0.38599866317960502</v>
      </c>
      <c r="C20">
        <f t="shared" si="1"/>
        <v>1.1400000000000001</v>
      </c>
      <c r="D20">
        <f t="shared" si="2"/>
        <v>0.38000000000000006</v>
      </c>
      <c r="E20" s="12">
        <f t="shared" si="3"/>
        <v>0.38556041270084757</v>
      </c>
    </row>
    <row r="21" spans="1:6" x14ac:dyDescent="0.25">
      <c r="A21">
        <v>0.20000000000000004</v>
      </c>
      <c r="B21">
        <f t="shared" si="0"/>
        <v>0.36658348619834785</v>
      </c>
      <c r="C21">
        <f t="shared" si="1"/>
        <v>1.2000000000000002</v>
      </c>
      <c r="D21">
        <f t="shared" si="2"/>
        <v>0.40000000000000008</v>
      </c>
      <c r="E21" s="12">
        <f t="shared" si="3"/>
        <v>0.37498783057739504</v>
      </c>
    </row>
    <row r="22" spans="1:6" x14ac:dyDescent="0.25">
      <c r="A22">
        <v>0.21000000000000005</v>
      </c>
      <c r="B22">
        <f t="shared" si="0"/>
        <v>0.34136061334793855</v>
      </c>
      <c r="C22">
        <f t="shared" si="1"/>
        <v>1.2600000000000002</v>
      </c>
      <c r="D22">
        <f t="shared" si="2"/>
        <v>0.4200000000000001</v>
      </c>
      <c r="E22" s="12">
        <f t="shared" si="3"/>
        <v>0.36295914508263849</v>
      </c>
    </row>
    <row r="23" spans="1:6" x14ac:dyDescent="0.25">
      <c r="A23">
        <v>0.22000000000000006</v>
      </c>
      <c r="B23">
        <f t="shared" si="0"/>
        <v>0.31122357747377971</v>
      </c>
      <c r="C23">
        <f t="shared" si="1"/>
        <v>1.3200000000000003</v>
      </c>
      <c r="D23">
        <f t="shared" si="2"/>
        <v>0.44000000000000011</v>
      </c>
      <c r="E23" s="12">
        <f t="shared" si="3"/>
        <v>0.34975862053144879</v>
      </c>
    </row>
    <row r="24" spans="1:6" x14ac:dyDescent="0.25">
      <c r="A24">
        <v>0.23000000000000007</v>
      </c>
      <c r="B24">
        <f t="shared" si="0"/>
        <v>0.27723999809631072</v>
      </c>
      <c r="C24">
        <f t="shared" si="1"/>
        <v>1.3800000000000003</v>
      </c>
      <c r="D24">
        <f t="shared" si="2"/>
        <v>0.46000000000000013</v>
      </c>
      <c r="E24" s="12">
        <f t="shared" si="3"/>
        <v>0.33567514595209141</v>
      </c>
    </row>
    <row r="25" spans="1:6" x14ac:dyDescent="0.25">
      <c r="A25">
        <v>0.24000000000000007</v>
      </c>
      <c r="B25">
        <f t="shared" si="0"/>
        <v>0.24061376045724112</v>
      </c>
      <c r="C25">
        <f t="shared" si="1"/>
        <v>1.4400000000000004</v>
      </c>
      <c r="D25">
        <f t="shared" si="2"/>
        <v>0.48000000000000015</v>
      </c>
      <c r="E25" s="12">
        <f t="shared" si="3"/>
        <v>0.32100109497321072</v>
      </c>
    </row>
    <row r="26" spans="1:6" x14ac:dyDescent="0.25">
      <c r="A26">
        <v>0.25000000000000006</v>
      </c>
      <c r="B26">
        <f t="shared" si="0"/>
        <v>0.20264236728467544</v>
      </c>
      <c r="C26">
        <f t="shared" si="1"/>
        <v>1.5000000000000004</v>
      </c>
      <c r="D26">
        <f t="shared" si="2"/>
        <v>0.50000000000000011</v>
      </c>
      <c r="E26" s="12">
        <f t="shared" si="3"/>
        <v>0.30603117195869156</v>
      </c>
    </row>
    <row r="27" spans="1:6" x14ac:dyDescent="0.25">
      <c r="A27">
        <v>0.26000000000000006</v>
      </c>
      <c r="B27">
        <f t="shared" si="0"/>
        <v>0.16467097411210954</v>
      </c>
      <c r="C27">
        <f t="shared" si="1"/>
        <v>1.5600000000000005</v>
      </c>
      <c r="D27">
        <f t="shared" si="2"/>
        <v>0.52000000000000013</v>
      </c>
      <c r="E27" s="12">
        <f t="shared" si="3"/>
        <v>0.2910612489441729</v>
      </c>
    </row>
    <row r="28" spans="1:6" x14ac:dyDescent="0.25">
      <c r="A28">
        <v>0.27000000000000007</v>
      </c>
      <c r="B28">
        <f t="shared" si="0"/>
        <v>0.12804473647303996</v>
      </c>
      <c r="C28">
        <f t="shared" si="1"/>
        <v>1.6200000000000006</v>
      </c>
      <c r="D28">
        <f t="shared" si="2"/>
        <v>0.54000000000000015</v>
      </c>
      <c r="E28" s="12">
        <f t="shared" si="3"/>
        <v>0.27638719796529154</v>
      </c>
    </row>
    <row r="29" spans="1:6" x14ac:dyDescent="0.25">
      <c r="A29">
        <v>0.28000000000000008</v>
      </c>
      <c r="B29">
        <f t="shared" si="0"/>
        <v>9.4061157095571002E-2</v>
      </c>
      <c r="C29">
        <f t="shared" si="1"/>
        <v>1.6800000000000006</v>
      </c>
      <c r="D29">
        <f t="shared" si="2"/>
        <v>0.56000000000000016</v>
      </c>
      <c r="E29" s="12">
        <f t="shared" si="3"/>
        <v>0.26230372338593416</v>
      </c>
    </row>
    <row r="30" spans="1:6" x14ac:dyDescent="0.25">
      <c r="A30">
        <v>0.29000000000000009</v>
      </c>
      <c r="B30">
        <f t="shared" si="0"/>
        <v>6.3924121221412264E-2</v>
      </c>
      <c r="C30">
        <f t="shared" si="1"/>
        <v>1.7400000000000007</v>
      </c>
      <c r="D30">
        <f t="shared" si="2"/>
        <v>0.58000000000000018</v>
      </c>
      <c r="E30" s="12">
        <f t="shared" si="3"/>
        <v>0.24910319883474463</v>
      </c>
    </row>
    <row r="31" spans="1:6" x14ac:dyDescent="0.25">
      <c r="A31">
        <v>0.3000000000000001</v>
      </c>
      <c r="B31">
        <f t="shared" si="0"/>
        <v>3.8701248371002979E-2</v>
      </c>
      <c r="C31">
        <f t="shared" si="1"/>
        <v>1.8000000000000007</v>
      </c>
      <c r="D31">
        <f t="shared" si="2"/>
        <v>0.6000000000000002</v>
      </c>
      <c r="E31" s="12">
        <f t="shared" si="3"/>
        <v>0.23707451333998808</v>
      </c>
    </row>
    <row r="32" spans="1:6" x14ac:dyDescent="0.25">
      <c r="A32">
        <v>0.31000000000000011</v>
      </c>
      <c r="B32">
        <f t="shared" si="0"/>
        <v>1.9286071389745831E-2</v>
      </c>
      <c r="C32">
        <f t="shared" si="1"/>
        <v>1.8600000000000008</v>
      </c>
      <c r="D32">
        <f t="shared" si="2"/>
        <v>0.62000000000000022</v>
      </c>
      <c r="E32" s="12">
        <f t="shared" si="3"/>
        <v>0.22650193121653539</v>
      </c>
    </row>
    <row r="33" spans="1:5" x14ac:dyDescent="0.25">
      <c r="A33">
        <v>0.32000000000000012</v>
      </c>
      <c r="B33">
        <f t="shared" si="0"/>
        <v>6.3663826014952992E-3</v>
      </c>
      <c r="C33">
        <f t="shared" si="1"/>
        <v>1.9200000000000008</v>
      </c>
      <c r="D33">
        <f t="shared" si="2"/>
        <v>0.64000000000000024</v>
      </c>
      <c r="E33" s="12">
        <f t="shared" si="3"/>
        <v>0.21766397020448325</v>
      </c>
    </row>
    <row r="34" spans="1:5" x14ac:dyDescent="0.25">
      <c r="A34">
        <v>0.33000000000000013</v>
      </c>
      <c r="B34">
        <f t="shared" si="0"/>
        <v>3.9986842259057907E-4</v>
      </c>
      <c r="C34">
        <f t="shared" si="1"/>
        <v>1.9800000000000009</v>
      </c>
      <c r="D34">
        <f t="shared" si="2"/>
        <v>0.66000000000000025</v>
      </c>
      <c r="E34" s="12">
        <f t="shared" si="3"/>
        <v>0.21083230228687244</v>
      </c>
    </row>
    <row r="35" spans="1:5" x14ac:dyDescent="0.25">
      <c r="A35">
        <v>0.34000000000000014</v>
      </c>
      <c r="B35">
        <f t="shared" si="0"/>
        <v>1.5978955923810184E-3</v>
      </c>
      <c r="C35">
        <f t="shared" si="1"/>
        <v>2.0400000000000009</v>
      </c>
      <c r="D35">
        <f t="shared" si="2"/>
        <v>0.68000000000000027</v>
      </c>
      <c r="E35" s="12">
        <f t="shared" si="3"/>
        <v>0.20627068152448857</v>
      </c>
    </row>
    <row r="36" spans="1:5" x14ac:dyDescent="0.25">
      <c r="A36">
        <v>0.35000000000000014</v>
      </c>
      <c r="B36">
        <f t="shared" si="0"/>
        <v>9.9180234011091752E-3</v>
      </c>
      <c r="C36">
        <f t="shared" si="1"/>
        <v>2.100000000000001</v>
      </c>
      <c r="D36">
        <f t="shared" si="2"/>
        <v>0.70000000000000029</v>
      </c>
      <c r="E36" s="12">
        <f t="shared" si="3"/>
        <v>0.20423390313908296</v>
      </c>
    </row>
    <row r="37" spans="1:5" x14ac:dyDescent="0.25">
      <c r="A37">
        <v>0.36000000000000015</v>
      </c>
      <c r="B37">
        <f t="shared" si="0"/>
        <v>2.5065507173212504E-2</v>
      </c>
      <c r="C37">
        <f t="shared" si="1"/>
        <v>2.160000000000001</v>
      </c>
      <c r="D37">
        <f t="shared" si="2"/>
        <v>0.72000000000000031</v>
      </c>
      <c r="E37" s="12">
        <f t="shared" si="3"/>
        <v>0.20496679795303363</v>
      </c>
    </row>
    <row r="38" spans="1:5" x14ac:dyDescent="0.25">
      <c r="A38">
        <v>0.37000000000000016</v>
      </c>
      <c r="B38">
        <f t="shared" si="0"/>
        <v>4.6503739744398073E-2</v>
      </c>
      <c r="C38">
        <f t="shared" si="1"/>
        <v>2.2200000000000011</v>
      </c>
      <c r="D38">
        <f t="shared" si="2"/>
        <v>0.74000000000000032</v>
      </c>
      <c r="E38" s="12">
        <f t="shared" si="3"/>
        <v>0.20870326615394597</v>
      </c>
    </row>
    <row r="39" spans="1:5" x14ac:dyDescent="0.25">
      <c r="A39">
        <v>0.38000000000000017</v>
      </c>
      <c r="B39">
        <f t="shared" si="0"/>
        <v>7.3473261037958731E-2</v>
      </c>
      <c r="C39">
        <f t="shared" si="1"/>
        <v>2.2800000000000011</v>
      </c>
      <c r="D39">
        <f t="shared" si="2"/>
        <v>0.76000000000000034</v>
      </c>
      <c r="E39" s="12">
        <f t="shared" si="3"/>
        <v>0.21566535419746835</v>
      </c>
    </row>
    <row r="40" spans="1:5" x14ac:dyDescent="0.25">
      <c r="A40">
        <v>0.39000000000000018</v>
      </c>
      <c r="B40">
        <f t="shared" si="0"/>
        <v>0.1050186623166145</v>
      </c>
      <c r="C40">
        <f t="shared" si="1"/>
        <v>2.3400000000000012</v>
      </c>
      <c r="D40">
        <f t="shared" si="2"/>
        <v>0.78000000000000036</v>
      </c>
      <c r="E40" s="12">
        <f t="shared" si="3"/>
        <v>0.22606237849137467</v>
      </c>
    </row>
    <row r="41" spans="1:5" x14ac:dyDescent="0.25">
      <c r="A41">
        <v>0.40000000000000019</v>
      </c>
      <c r="B41">
        <f t="shared" si="0"/>
        <v>0.14002243201334158</v>
      </c>
      <c r="C41">
        <f t="shared" si="1"/>
        <v>2.4000000000000012</v>
      </c>
      <c r="D41">
        <f t="shared" si="2"/>
        <v>0.80000000000000038</v>
      </c>
      <c r="E41" s="12">
        <f t="shared" si="3"/>
        <v>0.24009009931933423</v>
      </c>
    </row>
    <row r="42" spans="1:5" x14ac:dyDescent="0.25">
      <c r="A42">
        <v>0.4100000000000002</v>
      </c>
      <c r="B42">
        <f t="shared" si="0"/>
        <v>0.17724454413576246</v>
      </c>
      <c r="C42">
        <f t="shared" si="1"/>
        <v>2.4600000000000013</v>
      </c>
      <c r="D42">
        <f t="shared" si="2"/>
        <v>0.8200000000000004</v>
      </c>
      <c r="E42" s="12">
        <f t="shared" si="3"/>
        <v>0.25792994826450155</v>
      </c>
    </row>
    <row r="43" spans="1:5" x14ac:dyDescent="0.25">
      <c r="A43">
        <v>0.42000000000000021</v>
      </c>
      <c r="B43">
        <f t="shared" si="0"/>
        <v>0.21536638680513098</v>
      </c>
      <c r="C43">
        <f t="shared" si="1"/>
        <v>2.5200000000000014</v>
      </c>
      <c r="D43">
        <f t="shared" si="2"/>
        <v>0.84000000000000041</v>
      </c>
      <c r="E43" s="12">
        <f t="shared" si="3"/>
        <v>0.27974831218195018</v>
      </c>
    </row>
    <row r="44" spans="1:5" x14ac:dyDescent="0.25">
      <c r="A44">
        <v>0.43000000000000022</v>
      </c>
      <c r="B44">
        <f t="shared" si="0"/>
        <v>0.25303747473952126</v>
      </c>
      <c r="C44">
        <f t="shared" si="1"/>
        <v>2.5800000000000014</v>
      </c>
      <c r="D44">
        <f t="shared" si="2"/>
        <v>0.86000000000000043</v>
      </c>
      <c r="E44" s="12">
        <f t="shared" si="3"/>
        <v>0.30569587654576758</v>
      </c>
    </row>
    <row r="45" spans="1:5" x14ac:dyDescent="0.25">
      <c r="A45">
        <v>0.44000000000000022</v>
      </c>
      <c r="B45">
        <f t="shared" si="0"/>
        <v>0.28892329086821478</v>
      </c>
      <c r="C45">
        <f t="shared" si="1"/>
        <v>2.6400000000000015</v>
      </c>
      <c r="D45">
        <f t="shared" si="2"/>
        <v>0.88000000000000045</v>
      </c>
      <c r="E45" s="12">
        <f t="shared" si="3"/>
        <v>0.33590703076233031</v>
      </c>
    </row>
    <row r="46" spans="1:5" x14ac:dyDescent="0.25">
      <c r="A46">
        <v>0.45000000000000023</v>
      </c>
      <c r="B46">
        <f t="shared" si="0"/>
        <v>0.32175256226424315</v>
      </c>
      <c r="C46">
        <f t="shared" si="1"/>
        <v>2.7000000000000015</v>
      </c>
      <c r="D46">
        <f t="shared" si="2"/>
        <v>0.90000000000000047</v>
      </c>
      <c r="E46" s="12">
        <f t="shared" si="3"/>
        <v>0.37049933779671862</v>
      </c>
    </row>
    <row r="47" spans="1:5" x14ac:dyDescent="0.25">
      <c r="A47">
        <v>0.46000000000000024</v>
      </c>
      <c r="B47">
        <f t="shared" si="0"/>
        <v>0.35036229562161153</v>
      </c>
      <c r="C47">
        <f t="shared" si="1"/>
        <v>2.7600000000000016</v>
      </c>
      <c r="D47">
        <f t="shared" si="2"/>
        <v>0.92000000000000048</v>
      </c>
      <c r="E47" s="12">
        <f t="shared" si="3"/>
        <v>0.40957307020539591</v>
      </c>
    </row>
    <row r="48" spans="1:5" x14ac:dyDescent="0.25">
      <c r="A48">
        <v>0.47000000000000025</v>
      </c>
      <c r="B48">
        <f t="shared" si="0"/>
        <v>0.37373897687296354</v>
      </c>
      <c r="C48">
        <f t="shared" si="1"/>
        <v>2.8200000000000016</v>
      </c>
      <c r="D48">
        <f t="shared" si="2"/>
        <v>0.9400000000000005</v>
      </c>
      <c r="E48" s="12">
        <f t="shared" si="3"/>
        <v>0.45321081440624189</v>
      </c>
    </row>
    <row r="49" spans="1:5" x14ac:dyDescent="0.25">
      <c r="A49">
        <v>0.48000000000000026</v>
      </c>
      <c r="B49">
        <f t="shared" si="0"/>
        <v>0.39105447543069799</v>
      </c>
      <c r="C49">
        <f t="shared" si="1"/>
        <v>2.8800000000000017</v>
      </c>
      <c r="D49">
        <f t="shared" si="2"/>
        <v>0.96000000000000052</v>
      </c>
      <c r="E49" s="12">
        <f t="shared" si="3"/>
        <v>0.50147714474769334</v>
      </c>
    </row>
    <row r="50" spans="1:5" x14ac:dyDescent="0.25">
      <c r="A50">
        <v>0.49000000000000027</v>
      </c>
      <c r="B50">
        <f t="shared" si="0"/>
        <v>0.40169538112589287</v>
      </c>
      <c r="C50">
        <f t="shared" si="1"/>
        <v>2.9400000000000017</v>
      </c>
      <c r="D50">
        <f t="shared" si="2"/>
        <v>0.98000000000000054</v>
      </c>
      <c r="E50" s="12">
        <f t="shared" si="3"/>
        <v>0.55441836866328831</v>
      </c>
    </row>
    <row r="51" spans="1:5" x14ac:dyDescent="0.25">
      <c r="A51">
        <v>0.50000000000000022</v>
      </c>
      <c r="B51">
        <f t="shared" si="0"/>
        <v>0.40528473456935116</v>
      </c>
      <c r="C51">
        <f t="shared" si="1"/>
        <v>3.0000000000000013</v>
      </c>
      <c r="D51">
        <f t="shared" si="2"/>
        <v>1.0000000000000004</v>
      </c>
      <c r="E51" s="12">
        <f t="shared" si="3"/>
        <v>0.61206234391738445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tabSelected="1" topLeftCell="F42" zoomScale="70" zoomScaleNormal="70" workbookViewId="0">
      <selection activeCell="AD91" sqref="AD91"/>
    </sheetView>
  </sheetViews>
  <sheetFormatPr defaultRowHeight="15" x14ac:dyDescent="0.25"/>
  <cols>
    <col min="1" max="1" width="9.28515625" bestFit="1" customWidth="1"/>
    <col min="2" max="2" width="39.85546875" customWidth="1"/>
    <col min="3" max="3" width="35.85546875" customWidth="1"/>
    <col min="4" max="5" width="21.85546875" customWidth="1"/>
    <col min="6" max="7" width="13.85546875" bestFit="1" customWidth="1"/>
    <col min="8" max="8" width="13.28515625" customWidth="1"/>
    <col min="9" max="9" width="14" customWidth="1"/>
  </cols>
  <sheetData>
    <row r="1" spans="1:15" x14ac:dyDescent="0.25">
      <c r="A1" t="s">
        <v>1</v>
      </c>
      <c r="B1" t="s">
        <v>2</v>
      </c>
      <c r="C1" t="s">
        <v>3</v>
      </c>
      <c r="D1" t="s">
        <v>4</v>
      </c>
      <c r="E1" t="s">
        <v>14</v>
      </c>
      <c r="F1" t="s">
        <v>1</v>
      </c>
      <c r="G1" t="s">
        <v>9</v>
      </c>
      <c r="H1" t="s">
        <v>13</v>
      </c>
      <c r="I1" t="s">
        <v>10</v>
      </c>
    </row>
    <row r="2" spans="1:15" x14ac:dyDescent="0.25">
      <c r="A2">
        <v>0.01</v>
      </c>
      <c r="B2">
        <f>(1/(3*PI())*SIN(3*PI()*0.12)*SQRT(2-2*COS(2*3*PI()*A2)))^2*9</f>
        <v>2.938646718002951E-3</v>
      </c>
      <c r="C2">
        <f>2*0.12*3</f>
        <v>0.72</v>
      </c>
      <c r="D2">
        <f>2*0.12</f>
        <v>0.24</v>
      </c>
      <c r="E2">
        <f>2*(0.12-((1-0.018)*((SIN(PI()*0.12)/PI())*(2-2*COS(2*1*PI()*A2))^0.5)^2+(1-0.542)*((SIN(2*PI()*0.12)/(2*PI()))*(2-2*COS(2*2*PI()*A2))^0.5)^2))*3</f>
        <v>0.71916630883418753</v>
      </c>
      <c r="F2" s="9">
        <v>0.15</v>
      </c>
      <c r="G2" s="12">
        <v>0.54013211476463485</v>
      </c>
      <c r="H2" s="11">
        <v>0.237028189912978</v>
      </c>
      <c r="I2" s="10">
        <v>0.29984720157970507</v>
      </c>
    </row>
    <row r="3" spans="1:15" x14ac:dyDescent="0.25">
      <c r="A3">
        <v>0.02</v>
      </c>
      <c r="B3">
        <f t="shared" ref="B3:B66" si="0">(1/(3*PI())*SIN(3*PI()*0.12)*SQRT(2-2*COS(2*3*PI()*A3)))^2*9</f>
        <v>1.1650483846985941E-2</v>
      </c>
      <c r="C3">
        <f t="shared" ref="C3:C66" si="1">2*0.12*3</f>
        <v>0.72</v>
      </c>
      <c r="D3">
        <f t="shared" ref="D3:D66" si="2">2*0.12</f>
        <v>0.24</v>
      </c>
      <c r="E3" s="12">
        <f t="shared" ref="E3:E66" si="3">2*(0.12-((1-0.018)*((SIN(PI()*0.12)/PI())*(2-2*COS(2*1*PI()*A3))^0.5)^2+(1-0.542)*((SIN(2*PI()*0.12)/(2*PI()))*(2-2*COS(2*2*PI()*A3))^0.5)^2))*3</f>
        <v>0.71667460798040261</v>
      </c>
      <c r="F3" s="9">
        <v>0.2</v>
      </c>
      <c r="G3" s="12">
        <v>0.46483626185930105</v>
      </c>
      <c r="H3" s="11">
        <v>0.23713737056616549</v>
      </c>
      <c r="I3" s="10">
        <v>0.27803533940870406</v>
      </c>
    </row>
    <row r="4" spans="1:15" x14ac:dyDescent="0.25">
      <c r="A4">
        <v>0.03</v>
      </c>
      <c r="B4">
        <f t="shared" si="0"/>
        <v>2.5826890213432575E-2</v>
      </c>
      <c r="C4">
        <f t="shared" si="1"/>
        <v>0.72</v>
      </c>
      <c r="D4">
        <f t="shared" si="2"/>
        <v>0.24</v>
      </c>
      <c r="E4" s="12">
        <f t="shared" si="3"/>
        <v>0.71255288245626125</v>
      </c>
      <c r="F4" s="9">
        <v>0.25</v>
      </c>
      <c r="G4" s="12">
        <v>0.40907223162166767</v>
      </c>
      <c r="H4" s="11">
        <v>0.23719197975048462</v>
      </c>
      <c r="I4" s="10">
        <v>0.15367385997357247</v>
      </c>
    </row>
    <row r="5" spans="1:15" x14ac:dyDescent="0.25">
      <c r="A5">
        <v>0.04</v>
      </c>
      <c r="B5">
        <f t="shared" si="0"/>
        <v>4.4965659554268698E-2</v>
      </c>
      <c r="C5">
        <f t="shared" si="1"/>
        <v>0.72</v>
      </c>
      <c r="D5">
        <f t="shared" si="2"/>
        <v>0.24</v>
      </c>
      <c r="E5" s="12">
        <f t="shared" si="3"/>
        <v>0.70684733295064217</v>
      </c>
      <c r="F5" s="9">
        <v>0.3</v>
      </c>
      <c r="G5" s="12">
        <v>0.3770509158333929</v>
      </c>
      <c r="H5" s="11">
        <v>0.23719197975048462</v>
      </c>
      <c r="I5" s="10">
        <v>2.9356210961914219E-2</v>
      </c>
    </row>
    <row r="6" spans="1:15" x14ac:dyDescent="0.25">
      <c r="A6">
        <v>0.05</v>
      </c>
      <c r="B6">
        <f t="shared" si="0"/>
        <v>6.8388791424102938E-2</v>
      </c>
      <c r="C6">
        <f t="shared" si="1"/>
        <v>0.72</v>
      </c>
      <c r="D6">
        <f t="shared" si="2"/>
        <v>0.24</v>
      </c>
      <c r="E6" s="12">
        <f t="shared" si="3"/>
        <v>0.69962172141170031</v>
      </c>
      <c r="F6" s="9">
        <v>0.35</v>
      </c>
      <c r="G6" s="12">
        <v>0.36500599707086184</v>
      </c>
      <c r="H6" s="11">
        <v>0.23719197975048462</v>
      </c>
      <c r="I6" s="10">
        <v>7.5179598151200663E-3</v>
      </c>
    </row>
    <row r="7" spans="1:15" x14ac:dyDescent="0.25">
      <c r="A7">
        <v>6.0000000000000005E-2</v>
      </c>
      <c r="B7">
        <f t="shared" si="0"/>
        <v>9.5266509699016788E-2</v>
      </c>
      <c r="C7">
        <f t="shared" si="1"/>
        <v>0.72</v>
      </c>
      <c r="D7">
        <f t="shared" si="2"/>
        <v>0.24</v>
      </c>
      <c r="E7" s="12">
        <f t="shared" si="3"/>
        <v>0.6909564689532286</v>
      </c>
      <c r="F7" s="9">
        <v>0.4</v>
      </c>
      <c r="G7" s="12">
        <v>0.36525822138633723</v>
      </c>
      <c r="H7" s="11">
        <v>0.23719197975048462</v>
      </c>
      <c r="I7" s="10">
        <v>0.1061940049782223</v>
      </c>
    </row>
    <row r="8" spans="1:15" x14ac:dyDescent="0.25">
      <c r="A8">
        <v>7.0000000000000007E-2</v>
      </c>
      <c r="B8">
        <f t="shared" si="0"/>
        <v>0.12464665780943331</v>
      </c>
      <c r="C8">
        <f t="shared" si="1"/>
        <v>0.72</v>
      </c>
      <c r="D8">
        <f t="shared" si="2"/>
        <v>0.24</v>
      </c>
      <c r="E8" s="12">
        <f t="shared" si="3"/>
        <v>0.68094751989757063</v>
      </c>
      <c r="F8" s="9">
        <v>0.45</v>
      </c>
      <c r="G8" s="12">
        <v>0.36940264435828341</v>
      </c>
      <c r="H8" s="11">
        <v>0.23719197975048462</v>
      </c>
      <c r="I8" s="10">
        <v>0.24400571594282072</v>
      </c>
    </row>
    <row r="9" spans="1:15" x14ac:dyDescent="0.25">
      <c r="A9">
        <v>0.08</v>
      </c>
      <c r="B9">
        <f t="shared" si="0"/>
        <v>0.1554884293612849</v>
      </c>
      <c r="C9">
        <f t="shared" si="1"/>
        <v>0.72</v>
      </c>
      <c r="D9">
        <f t="shared" si="2"/>
        <v>0.24</v>
      </c>
      <c r="E9" s="12">
        <f t="shared" si="3"/>
        <v>0.66970498934755518</v>
      </c>
      <c r="F9" s="9">
        <v>0.5</v>
      </c>
      <c r="G9" s="12">
        <v>0.37153522909717251</v>
      </c>
      <c r="H9" s="11">
        <v>0.23719197975048462</v>
      </c>
      <c r="I9" s="10">
        <v>0.30739726560825142</v>
      </c>
    </row>
    <row r="10" spans="1:15" x14ac:dyDescent="0.25">
      <c r="A10">
        <v>0.09</v>
      </c>
      <c r="B10">
        <f t="shared" si="0"/>
        <v>0.18669923922140949</v>
      </c>
      <c r="C10">
        <f t="shared" si="1"/>
        <v>0.72</v>
      </c>
      <c r="D10">
        <f t="shared" si="2"/>
        <v>0.24</v>
      </c>
      <c r="E10" s="12">
        <f t="shared" si="3"/>
        <v>0.65735161498195338</v>
      </c>
      <c r="F10" s="9">
        <v>0.55000000000000004</v>
      </c>
      <c r="G10" s="12">
        <v>0.36940264435828341</v>
      </c>
      <c r="H10" s="11">
        <v>0.23719197975048462</v>
      </c>
      <c r="I10" s="10">
        <v>0.24400571594282072</v>
      </c>
    </row>
    <row r="11" spans="1:15" x14ac:dyDescent="0.25">
      <c r="A11">
        <v>9.9999999999999992E-2</v>
      </c>
      <c r="B11">
        <f t="shared" si="0"/>
        <v>0.2171734288905931</v>
      </c>
      <c r="C11">
        <f t="shared" si="1"/>
        <v>0.72</v>
      </c>
      <c r="D11">
        <f t="shared" si="2"/>
        <v>0.24</v>
      </c>
      <c r="E11" s="12">
        <f t="shared" si="3"/>
        <v>0.64402103674713407</v>
      </c>
      <c r="F11" s="9">
        <v>0.6</v>
      </c>
      <c r="G11" s="12">
        <v>0.36525822138633723</v>
      </c>
      <c r="H11" s="11">
        <v>0.23719197975048462</v>
      </c>
      <c r="I11" s="10">
        <v>0.10621845986687024</v>
      </c>
    </row>
    <row r="12" spans="1:15" x14ac:dyDescent="0.25">
      <c r="A12">
        <v>0.10999999999999999</v>
      </c>
      <c r="B12">
        <f t="shared" si="0"/>
        <v>0.24583143500712268</v>
      </c>
      <c r="C12">
        <f t="shared" si="1"/>
        <v>0.72</v>
      </c>
      <c r="D12">
        <f t="shared" si="2"/>
        <v>0.24</v>
      </c>
      <c r="E12" s="12">
        <f t="shared" si="3"/>
        <v>0.62985593072536639</v>
      </c>
      <c r="F12" s="9">
        <v>0.65</v>
      </c>
      <c r="G12" s="12">
        <v>0.36500599707086184</v>
      </c>
      <c r="H12" s="11">
        <v>0.23719197975048462</v>
      </c>
      <c r="I12" s="10">
        <v>7.5283534384475402E-3</v>
      </c>
    </row>
    <row r="13" spans="1:15" x14ac:dyDescent="0.25">
      <c r="A13">
        <v>0.11999999999999998</v>
      </c>
      <c r="B13">
        <f t="shared" si="0"/>
        <v>0.2716580334170825</v>
      </c>
      <c r="C13">
        <f t="shared" si="1"/>
        <v>0.72</v>
      </c>
      <c r="D13">
        <f t="shared" si="2"/>
        <v>0.24</v>
      </c>
      <c r="E13" s="12">
        <f t="shared" si="3"/>
        <v>0.61500602565688778</v>
      </c>
      <c r="F13" s="9">
        <v>0.7</v>
      </c>
      <c r="G13" s="12">
        <v>0.3770509158333929</v>
      </c>
      <c r="H13" s="11">
        <v>0.23719197975048462</v>
      </c>
      <c r="I13" s="10">
        <v>2.9335939412141247E-2</v>
      </c>
    </row>
    <row r="14" spans="1:15" x14ac:dyDescent="0.25">
      <c r="A14">
        <v>0.12999999999999998</v>
      </c>
      <c r="B14">
        <f t="shared" si="0"/>
        <v>0.29373830399613965</v>
      </c>
      <c r="C14">
        <f t="shared" si="1"/>
        <v>0.72</v>
      </c>
      <c r="D14">
        <f t="shared" si="2"/>
        <v>0.24</v>
      </c>
      <c r="E14" s="12">
        <f t="shared" si="3"/>
        <v>0.59962603234418499</v>
      </c>
      <c r="F14" s="9">
        <v>0.75</v>
      </c>
      <c r="G14" s="12">
        <v>0.40907223162166767</v>
      </c>
      <c r="H14" s="11">
        <v>0.23719197975048462</v>
      </c>
      <c r="I14" s="10">
        <v>0.15367385997357247</v>
      </c>
    </row>
    <row r="15" spans="1:15" x14ac:dyDescent="0.25">
      <c r="A15">
        <v>0.13999999999999999</v>
      </c>
      <c r="B15">
        <f t="shared" si="0"/>
        <v>0.31129004215107503</v>
      </c>
      <c r="C15">
        <f t="shared" si="1"/>
        <v>0.72</v>
      </c>
      <c r="D15">
        <f t="shared" si="2"/>
        <v>0.24</v>
      </c>
      <c r="E15" s="12">
        <f t="shared" si="3"/>
        <v>0.58387351744569582</v>
      </c>
      <c r="F15" s="9">
        <v>0.8</v>
      </c>
      <c r="G15" s="12">
        <v>0.46483626185930105</v>
      </c>
      <c r="H15" s="11">
        <v>0.23713737056616549</v>
      </c>
      <c r="I15" s="10">
        <v>0.27797132677592884</v>
      </c>
      <c r="O15" t="s">
        <v>8</v>
      </c>
    </row>
    <row r="16" spans="1:15" x14ac:dyDescent="0.25">
      <c r="A16">
        <v>0.15</v>
      </c>
      <c r="B16">
        <f t="shared" si="0"/>
        <v>0.32369146880746053</v>
      </c>
      <c r="C16">
        <f t="shared" si="1"/>
        <v>0.72</v>
      </c>
      <c r="D16">
        <f t="shared" si="2"/>
        <v>0.24</v>
      </c>
      <c r="E16" s="12">
        <f t="shared" si="3"/>
        <v>0.56790675395254298</v>
      </c>
      <c r="F16" s="9">
        <v>0.85</v>
      </c>
      <c r="G16" s="12">
        <v>0.54013211476463485</v>
      </c>
      <c r="H16" s="11">
        <v>0.237028189912978</v>
      </c>
      <c r="I16" s="10">
        <v>0.29984720157970507</v>
      </c>
    </row>
    <row r="17" spans="1:5" x14ac:dyDescent="0.25">
      <c r="A17">
        <v>0.16</v>
      </c>
      <c r="B17">
        <f t="shared" si="0"/>
        <v>0.33050325724335378</v>
      </c>
      <c r="C17">
        <f t="shared" si="1"/>
        <v>0.72</v>
      </c>
      <c r="D17">
        <f t="shared" si="2"/>
        <v>0.24</v>
      </c>
      <c r="E17" s="12">
        <f t="shared" si="3"/>
        <v>0.55188258092390441</v>
      </c>
    </row>
    <row r="18" spans="1:5" x14ac:dyDescent="0.25">
      <c r="A18">
        <v>0.17</v>
      </c>
      <c r="B18">
        <f t="shared" si="0"/>
        <v>0.33148409645744653</v>
      </c>
      <c r="C18">
        <f t="shared" si="1"/>
        <v>0.72</v>
      </c>
      <c r="D18">
        <f t="shared" si="2"/>
        <v>0.24</v>
      </c>
      <c r="E18" s="12">
        <f t="shared" si="3"/>
        <v>0.53595430483011408</v>
      </c>
    </row>
    <row r="19" spans="1:5" x14ac:dyDescent="0.25">
      <c r="A19">
        <v>0.18000000000000002</v>
      </c>
      <c r="B19">
        <f t="shared" si="0"/>
        <v>0.32659923973158922</v>
      </c>
      <c r="C19">
        <f t="shared" si="1"/>
        <v>0.72</v>
      </c>
      <c r="D19">
        <f t="shared" si="2"/>
        <v>0.24</v>
      </c>
      <c r="E19" s="12">
        <f t="shared" si="3"/>
        <v>0.52026967412144476</v>
      </c>
    </row>
    <row r="20" spans="1:5" x14ac:dyDescent="0.25">
      <c r="A20">
        <v>0.19000000000000003</v>
      </c>
      <c r="B20">
        <f t="shared" si="0"/>
        <v>0.31602173555060487</v>
      </c>
      <c r="C20">
        <f t="shared" si="1"/>
        <v>0.72</v>
      </c>
      <c r="D20">
        <f t="shared" si="2"/>
        <v>0.24</v>
      </c>
      <c r="E20" s="12">
        <f t="shared" si="3"/>
        <v>0.5049689574165912</v>
      </c>
    </row>
    <row r="21" spans="1:5" x14ac:dyDescent="0.25">
      <c r="A21">
        <v>0.20000000000000004</v>
      </c>
      <c r="B21">
        <f t="shared" si="0"/>
        <v>0.30012629727344131</v>
      </c>
      <c r="C21">
        <f t="shared" si="1"/>
        <v>0.72</v>
      </c>
      <c r="D21">
        <f t="shared" si="2"/>
        <v>0.24</v>
      </c>
      <c r="E21" s="12">
        <f t="shared" si="3"/>
        <v>0.49018315400771484</v>
      </c>
    </row>
    <row r="22" spans="1:5" x14ac:dyDescent="0.25">
      <c r="A22">
        <v>0.21000000000000005</v>
      </c>
      <c r="B22">
        <f t="shared" si="0"/>
        <v>0.27947602872562072</v>
      </c>
      <c r="C22">
        <f t="shared" si="1"/>
        <v>0.72</v>
      </c>
      <c r="D22">
        <f t="shared" si="2"/>
        <v>0.24</v>
      </c>
      <c r="E22" s="12">
        <f t="shared" si="3"/>
        <v>0.47603236323554698</v>
      </c>
    </row>
    <row r="23" spans="1:5" x14ac:dyDescent="0.25">
      <c r="A23">
        <v>0.22000000000000006</v>
      </c>
      <c r="B23">
        <f t="shared" si="0"/>
        <v>0.2548024759654885</v>
      </c>
      <c r="C23">
        <f t="shared" si="1"/>
        <v>0.72</v>
      </c>
      <c r="D23">
        <f t="shared" si="2"/>
        <v>0.24</v>
      </c>
      <c r="E23" s="12">
        <f t="shared" si="3"/>
        <v>0.46262433673250036</v>
      </c>
    </row>
    <row r="24" spans="1:5" x14ac:dyDescent="0.25">
      <c r="A24">
        <v>0.23000000000000007</v>
      </c>
      <c r="B24">
        <f t="shared" si="0"/>
        <v>0.22697971190039018</v>
      </c>
      <c r="C24">
        <f t="shared" si="1"/>
        <v>0.72</v>
      </c>
      <c r="D24">
        <f t="shared" si="2"/>
        <v>0.24</v>
      </c>
      <c r="E24" s="12">
        <f t="shared" si="3"/>
        <v>0.45005323460451185</v>
      </c>
    </row>
    <row r="25" spans="1:5" x14ac:dyDescent="0.25">
      <c r="A25">
        <v>0.24000000000000007</v>
      </c>
      <c r="B25">
        <f t="shared" si="0"/>
        <v>0.19699337181816567</v>
      </c>
      <c r="C25">
        <f t="shared" si="1"/>
        <v>0.72</v>
      </c>
      <c r="D25">
        <f t="shared" si="2"/>
        <v>0.24</v>
      </c>
      <c r="E25" s="12">
        <f t="shared" si="3"/>
        <v>0.43839860336976288</v>
      </c>
    </row>
    <row r="26" spans="1:5" x14ac:dyDescent="0.25">
      <c r="A26">
        <v>0.25000000000000006</v>
      </c>
      <c r="B26">
        <f t="shared" si="0"/>
        <v>0.16590573676569631</v>
      </c>
      <c r="C26">
        <f t="shared" si="1"/>
        <v>0.72</v>
      </c>
      <c r="D26">
        <f t="shared" si="2"/>
        <v>0.24</v>
      </c>
      <c r="E26" s="12">
        <f t="shared" si="3"/>
        <v>0.42772458994593798</v>
      </c>
    </row>
    <row r="27" spans="1:5" x14ac:dyDescent="0.25">
      <c r="A27">
        <v>0.26000000000000006</v>
      </c>
      <c r="B27">
        <f t="shared" si="0"/>
        <v>0.13481810171322686</v>
      </c>
      <c r="C27">
        <f t="shared" si="1"/>
        <v>0.72</v>
      </c>
      <c r="D27">
        <f t="shared" si="2"/>
        <v>0.24</v>
      </c>
      <c r="E27" s="12">
        <f t="shared" si="3"/>
        <v>0.4180794022330267</v>
      </c>
    </row>
    <row r="28" spans="1:5" x14ac:dyDescent="0.25">
      <c r="A28">
        <v>0.27000000000000007</v>
      </c>
      <c r="B28">
        <f t="shared" si="0"/>
        <v>0.10483176163100236</v>
      </c>
      <c r="C28">
        <f t="shared" si="1"/>
        <v>0.72</v>
      </c>
      <c r="D28">
        <f t="shared" si="2"/>
        <v>0.24</v>
      </c>
      <c r="E28" s="12">
        <f t="shared" si="3"/>
        <v>0.4094950229349662</v>
      </c>
    </row>
    <row r="29" spans="1:5" x14ac:dyDescent="0.25">
      <c r="A29">
        <v>0.28000000000000008</v>
      </c>
      <c r="B29">
        <f t="shared" si="0"/>
        <v>7.7008997565904083E-2</v>
      </c>
      <c r="C29">
        <f t="shared" si="1"/>
        <v>0.72</v>
      </c>
      <c r="D29">
        <f t="shared" si="2"/>
        <v>0.24</v>
      </c>
      <c r="E29" s="12">
        <f t="shared" si="3"/>
        <v>0.40198717926232036</v>
      </c>
    </row>
    <row r="30" spans="1:5" x14ac:dyDescent="0.25">
      <c r="A30">
        <v>0.29000000000000009</v>
      </c>
      <c r="B30">
        <f t="shared" si="0"/>
        <v>5.2335444805771875E-2</v>
      </c>
      <c r="C30">
        <f t="shared" si="1"/>
        <v>0.72</v>
      </c>
      <c r="D30">
        <f t="shared" si="2"/>
        <v>0.24</v>
      </c>
      <c r="E30" s="12">
        <f t="shared" si="3"/>
        <v>0.39555556712278539</v>
      </c>
    </row>
    <row r="31" spans="1:5" x14ac:dyDescent="0.25">
      <c r="A31">
        <v>0.3000000000000001</v>
      </c>
      <c r="B31">
        <f t="shared" si="0"/>
        <v>3.1685176257951343E-2</v>
      </c>
      <c r="C31">
        <f t="shared" si="1"/>
        <v>0.72</v>
      </c>
      <c r="D31">
        <f t="shared" si="2"/>
        <v>0.24</v>
      </c>
      <c r="E31" s="12">
        <f t="shared" si="3"/>
        <v>0.39018432440027806</v>
      </c>
    </row>
    <row r="32" spans="1:5" x14ac:dyDescent="0.25">
      <c r="A32">
        <v>0.31000000000000011</v>
      </c>
      <c r="B32">
        <f t="shared" si="0"/>
        <v>1.5789737980787845E-2</v>
      </c>
      <c r="C32">
        <f t="shared" si="1"/>
        <v>0.72</v>
      </c>
      <c r="D32">
        <f t="shared" si="2"/>
        <v>0.24</v>
      </c>
      <c r="E32" s="12">
        <f t="shared" si="3"/>
        <v>0.38584274400981994</v>
      </c>
    </row>
    <row r="33" spans="1:5" x14ac:dyDescent="0.25">
      <c r="A33">
        <v>0.32000000000000012</v>
      </c>
      <c r="B33">
        <f t="shared" si="0"/>
        <v>5.2122337998035412E-3</v>
      </c>
      <c r="C33">
        <f t="shared" si="1"/>
        <v>0.72</v>
      </c>
      <c r="D33">
        <f t="shared" si="2"/>
        <v>0.24</v>
      </c>
      <c r="E33" s="12">
        <f t="shared" si="3"/>
        <v>0.38248621365606555</v>
      </c>
    </row>
    <row r="34" spans="1:5" x14ac:dyDescent="0.25">
      <c r="A34">
        <v>0.33000000000000013</v>
      </c>
      <c r="B34">
        <f t="shared" si="0"/>
        <v>3.2737707394639242E-4</v>
      </c>
      <c r="C34">
        <f t="shared" si="1"/>
        <v>0.72</v>
      </c>
      <c r="D34">
        <f t="shared" si="2"/>
        <v>0.24</v>
      </c>
      <c r="E34" s="12">
        <f t="shared" si="3"/>
        <v>0.38005736567730819</v>
      </c>
    </row>
    <row r="35" spans="1:5" x14ac:dyDescent="0.25">
      <c r="A35">
        <v>0.34000000000000014</v>
      </c>
      <c r="B35">
        <f t="shared" si="0"/>
        <v>1.3082162880391811E-3</v>
      </c>
      <c r="C35">
        <f t="shared" si="1"/>
        <v>0.72</v>
      </c>
      <c r="D35">
        <f t="shared" si="2"/>
        <v>0.24</v>
      </c>
      <c r="E35" s="12">
        <f t="shared" si="3"/>
        <v>0.37848741707997147</v>
      </c>
    </row>
    <row r="36" spans="1:5" x14ac:dyDescent="0.25">
      <c r="A36">
        <v>0.35000000000000014</v>
      </c>
      <c r="B36">
        <f t="shared" si="0"/>
        <v>8.1200047239325234E-3</v>
      </c>
      <c r="C36">
        <f t="shared" si="1"/>
        <v>0.72</v>
      </c>
      <c r="D36">
        <f t="shared" si="2"/>
        <v>0.24</v>
      </c>
      <c r="E36" s="12">
        <f t="shared" si="3"/>
        <v>0.37769767691245981</v>
      </c>
    </row>
    <row r="37" spans="1:5" x14ac:dyDescent="0.25">
      <c r="A37">
        <v>0.36000000000000015</v>
      </c>
      <c r="B37">
        <f t="shared" si="0"/>
        <v>2.0521431380318023E-2</v>
      </c>
      <c r="C37">
        <f t="shared" si="1"/>
        <v>0.72</v>
      </c>
      <c r="D37">
        <f t="shared" si="2"/>
        <v>0.24</v>
      </c>
      <c r="E37" s="12">
        <f t="shared" si="3"/>
        <v>0.3776011955382782</v>
      </c>
    </row>
    <row r="38" spans="1:5" x14ac:dyDescent="0.25">
      <c r="A38">
        <v>0.37000000000000016</v>
      </c>
      <c r="B38">
        <f t="shared" si="0"/>
        <v>3.8073169535253512E-2</v>
      </c>
      <c r="C38">
        <f t="shared" si="1"/>
        <v>0.72</v>
      </c>
      <c r="D38">
        <f t="shared" si="2"/>
        <v>0.24</v>
      </c>
      <c r="E38" s="12">
        <f t="shared" si="3"/>
        <v>0.37810452818714141</v>
      </c>
    </row>
    <row r="39" spans="1:5" x14ac:dyDescent="0.25">
      <c r="A39">
        <v>0.38000000000000017</v>
      </c>
      <c r="B39">
        <f t="shared" si="0"/>
        <v>6.0153440114310681E-2</v>
      </c>
      <c r="C39">
        <f t="shared" si="1"/>
        <v>0.72</v>
      </c>
      <c r="D39">
        <f t="shared" si="2"/>
        <v>0.24</v>
      </c>
      <c r="E39" s="12">
        <f t="shared" si="3"/>
        <v>0.3791095834235777</v>
      </c>
    </row>
    <row r="40" spans="1:5" x14ac:dyDescent="0.25">
      <c r="A40">
        <v>0.39000000000000018</v>
      </c>
      <c r="B40">
        <f t="shared" si="0"/>
        <v>8.5980038524270663E-2</v>
      </c>
      <c r="C40">
        <f t="shared" si="1"/>
        <v>0.72</v>
      </c>
      <c r="D40">
        <f t="shared" si="2"/>
        <v>0.24</v>
      </c>
      <c r="E40" s="12">
        <f t="shared" si="3"/>
        <v>0.38051552590245141</v>
      </c>
    </row>
    <row r="41" spans="1:5" x14ac:dyDescent="0.25">
      <c r="A41">
        <v>0.40000000000000019</v>
      </c>
      <c r="B41">
        <f t="shared" si="0"/>
        <v>0.11463804464080023</v>
      </c>
      <c r="C41">
        <f t="shared" si="1"/>
        <v>0.72</v>
      </c>
      <c r="D41">
        <f t="shared" si="2"/>
        <v>0.24</v>
      </c>
      <c r="E41" s="12">
        <f t="shared" si="3"/>
        <v>0.38222070199965491</v>
      </c>
    </row>
    <row r="42" spans="1:5" x14ac:dyDescent="0.25">
      <c r="A42">
        <v>0.4100000000000002</v>
      </c>
      <c r="B42">
        <f t="shared" si="0"/>
        <v>0.14511223430998393</v>
      </c>
      <c r="C42">
        <f t="shared" si="1"/>
        <v>0.72</v>
      </c>
      <c r="D42">
        <f t="shared" si="2"/>
        <v>0.24</v>
      </c>
      <c r="E42" s="12">
        <f t="shared" si="3"/>
        <v>0.38412455662596251</v>
      </c>
    </row>
    <row r="43" spans="1:5" x14ac:dyDescent="0.25">
      <c r="A43">
        <v>0.42000000000000021</v>
      </c>
      <c r="B43">
        <f t="shared" si="0"/>
        <v>0.17632304417010869</v>
      </c>
      <c r="C43">
        <f t="shared" si="1"/>
        <v>0.72</v>
      </c>
      <c r="D43">
        <f t="shared" si="2"/>
        <v>0.24</v>
      </c>
      <c r="E43" s="12">
        <f t="shared" si="3"/>
        <v>0.38612950975681415</v>
      </c>
    </row>
    <row r="44" spans="1:5" x14ac:dyDescent="0.25">
      <c r="A44">
        <v>0.43000000000000022</v>
      </c>
      <c r="B44">
        <f t="shared" si="0"/>
        <v>0.20716481572196013</v>
      </c>
      <c r="C44">
        <f t="shared" si="1"/>
        <v>0.72</v>
      </c>
      <c r="D44">
        <f t="shared" si="2"/>
        <v>0.24</v>
      </c>
      <c r="E44" s="12">
        <f t="shared" si="3"/>
        <v>0.38814276193671082</v>
      </c>
    </row>
    <row r="45" spans="1:5" x14ac:dyDescent="0.25">
      <c r="A45">
        <v>0.44000000000000022</v>
      </c>
      <c r="B45">
        <f t="shared" si="0"/>
        <v>0.23654496383237675</v>
      </c>
      <c r="C45">
        <f t="shared" si="1"/>
        <v>0.72</v>
      </c>
      <c r="D45">
        <f t="shared" si="2"/>
        <v>0.24</v>
      </c>
      <c r="E45" s="12">
        <f t="shared" si="3"/>
        <v>0.39007799923215197</v>
      </c>
    </row>
    <row r="46" spans="1:5" x14ac:dyDescent="0.25">
      <c r="A46">
        <v>0.45000000000000023</v>
      </c>
      <c r="B46">
        <f t="shared" si="0"/>
        <v>0.26342268210729042</v>
      </c>
      <c r="C46">
        <f t="shared" si="1"/>
        <v>0.72</v>
      </c>
      <c r="D46">
        <f t="shared" si="2"/>
        <v>0.24</v>
      </c>
      <c r="E46" s="12">
        <f t="shared" si="3"/>
        <v>0.39185696979209844</v>
      </c>
    </row>
    <row r="47" spans="1:5" x14ac:dyDescent="0.25">
      <c r="A47">
        <v>0.46000000000000024</v>
      </c>
      <c r="B47">
        <f t="shared" si="0"/>
        <v>0.28684581397712461</v>
      </c>
      <c r="C47">
        <f t="shared" si="1"/>
        <v>0.72</v>
      </c>
      <c r="D47">
        <f t="shared" si="2"/>
        <v>0.24</v>
      </c>
      <c r="E47" s="12">
        <f t="shared" si="3"/>
        <v>0.393410906302817</v>
      </c>
    </row>
    <row r="48" spans="1:5" x14ac:dyDescent="0.25">
      <c r="A48">
        <v>0.47000000000000025</v>
      </c>
      <c r="B48">
        <f t="shared" si="0"/>
        <v>0.30598458331796075</v>
      </c>
      <c r="C48">
        <f t="shared" si="1"/>
        <v>0.72</v>
      </c>
      <c r="D48">
        <f t="shared" si="2"/>
        <v>0.24</v>
      </c>
      <c r="E48" s="12">
        <f t="shared" si="3"/>
        <v>0.39468177116070963</v>
      </c>
    </row>
    <row r="49" spans="1:5" x14ac:dyDescent="0.25">
      <c r="A49">
        <v>0.48000000000000026</v>
      </c>
      <c r="B49">
        <f t="shared" si="0"/>
        <v>0.32016098968440732</v>
      </c>
      <c r="C49">
        <f t="shared" si="1"/>
        <v>0.72</v>
      </c>
      <c r="D49">
        <f t="shared" si="2"/>
        <v>0.24</v>
      </c>
      <c r="E49" s="12">
        <f t="shared" si="3"/>
        <v>0.39562330409191093</v>
      </c>
    </row>
    <row r="50" spans="1:5" x14ac:dyDescent="0.25">
      <c r="A50">
        <v>0.49000000000000027</v>
      </c>
      <c r="B50">
        <f t="shared" si="0"/>
        <v>0.32887282681339008</v>
      </c>
      <c r="C50">
        <f t="shared" si="1"/>
        <v>0.72</v>
      </c>
      <c r="D50">
        <f t="shared" si="2"/>
        <v>0.24</v>
      </c>
      <c r="E50" s="12">
        <f t="shared" si="3"/>
        <v>0.39620185517481454</v>
      </c>
    </row>
    <row r="51" spans="1:5" x14ac:dyDescent="0.25">
      <c r="A51">
        <v>0.50000000000000022</v>
      </c>
      <c r="B51">
        <f t="shared" si="0"/>
        <v>0.3318114735313929</v>
      </c>
      <c r="C51">
        <f t="shared" si="1"/>
        <v>0.72</v>
      </c>
      <c r="D51">
        <f t="shared" si="2"/>
        <v>0.24</v>
      </c>
      <c r="E51" s="12">
        <f t="shared" si="3"/>
        <v>0.39639698971991555</v>
      </c>
    </row>
    <row r="52" spans="1:5" x14ac:dyDescent="0.25">
      <c r="A52">
        <f>A51+0.01</f>
        <v>0.51000000000000023</v>
      </c>
      <c r="B52">
        <f t="shared" si="0"/>
        <v>0.32887282681338975</v>
      </c>
      <c r="C52">
        <f t="shared" si="1"/>
        <v>0.72</v>
      </c>
      <c r="D52">
        <f t="shared" si="2"/>
        <v>0.24</v>
      </c>
      <c r="E52" s="12">
        <f t="shared" si="3"/>
        <v>0.3962018551748146</v>
      </c>
    </row>
    <row r="53" spans="1:5" x14ac:dyDescent="0.25">
      <c r="A53">
        <f>A52+0.01</f>
        <v>0.52000000000000024</v>
      </c>
      <c r="B53">
        <f t="shared" si="0"/>
        <v>0.32016098968440659</v>
      </c>
      <c r="C53">
        <f t="shared" si="1"/>
        <v>0.72</v>
      </c>
      <c r="D53">
        <f t="shared" si="2"/>
        <v>0.24</v>
      </c>
      <c r="E53" s="12">
        <f t="shared" si="3"/>
        <v>0.39562330409191077</v>
      </c>
    </row>
    <row r="54" spans="1:5" x14ac:dyDescent="0.25">
      <c r="A54">
        <f t="shared" ref="A54:A101" si="4">A53+0.01</f>
        <v>0.53000000000000025</v>
      </c>
      <c r="B54">
        <f t="shared" si="0"/>
        <v>0.30598458331795997</v>
      </c>
      <c r="C54">
        <f t="shared" si="1"/>
        <v>0.72</v>
      </c>
      <c r="D54">
        <f t="shared" si="2"/>
        <v>0.24</v>
      </c>
      <c r="E54" s="12">
        <f t="shared" si="3"/>
        <v>0.39468177116070963</v>
      </c>
    </row>
    <row r="55" spans="1:5" x14ac:dyDescent="0.25">
      <c r="A55">
        <f t="shared" si="4"/>
        <v>0.54000000000000026</v>
      </c>
      <c r="B55">
        <f t="shared" si="0"/>
        <v>0.28684581397712378</v>
      </c>
      <c r="C55">
        <f t="shared" si="1"/>
        <v>0.72</v>
      </c>
      <c r="D55">
        <f t="shared" si="2"/>
        <v>0.24</v>
      </c>
      <c r="E55" s="12">
        <f t="shared" si="3"/>
        <v>0.393410906302817</v>
      </c>
    </row>
    <row r="56" spans="1:5" x14ac:dyDescent="0.25">
      <c r="A56">
        <f t="shared" si="4"/>
        <v>0.55000000000000027</v>
      </c>
      <c r="B56">
        <f t="shared" si="0"/>
        <v>0.26342268210728931</v>
      </c>
      <c r="C56">
        <f t="shared" si="1"/>
        <v>0.72</v>
      </c>
      <c r="D56">
        <f t="shared" si="2"/>
        <v>0.24</v>
      </c>
      <c r="E56" s="12">
        <f t="shared" si="3"/>
        <v>0.39185696979209839</v>
      </c>
    </row>
    <row r="57" spans="1:5" x14ac:dyDescent="0.25">
      <c r="A57">
        <f t="shared" si="4"/>
        <v>0.56000000000000028</v>
      </c>
      <c r="B57">
        <f t="shared" si="0"/>
        <v>0.23654496383237522</v>
      </c>
      <c r="C57">
        <f t="shared" si="1"/>
        <v>0.72</v>
      </c>
      <c r="D57">
        <f t="shared" si="2"/>
        <v>0.24</v>
      </c>
      <c r="E57" s="12">
        <f t="shared" si="3"/>
        <v>0.39007799923215192</v>
      </c>
    </row>
    <row r="58" spans="1:5" x14ac:dyDescent="0.25">
      <c r="A58">
        <f t="shared" si="4"/>
        <v>0.57000000000000028</v>
      </c>
      <c r="B58">
        <f t="shared" si="0"/>
        <v>0.20716481572195886</v>
      </c>
      <c r="C58">
        <f t="shared" si="1"/>
        <v>0.72</v>
      </c>
      <c r="D58">
        <f t="shared" si="2"/>
        <v>0.24</v>
      </c>
      <c r="E58" s="12">
        <f t="shared" si="3"/>
        <v>0.38814276193671082</v>
      </c>
    </row>
    <row r="59" spans="1:5" x14ac:dyDescent="0.25">
      <c r="A59">
        <f t="shared" si="4"/>
        <v>0.58000000000000029</v>
      </c>
      <c r="B59">
        <f t="shared" si="0"/>
        <v>0.17632304417010722</v>
      </c>
      <c r="C59">
        <f t="shared" si="1"/>
        <v>0.72</v>
      </c>
      <c r="D59">
        <f t="shared" si="2"/>
        <v>0.24</v>
      </c>
      <c r="E59" s="12">
        <f t="shared" si="3"/>
        <v>0.38612950975681415</v>
      </c>
    </row>
    <row r="60" spans="1:5" x14ac:dyDescent="0.25">
      <c r="A60">
        <f t="shared" si="4"/>
        <v>0.5900000000000003</v>
      </c>
      <c r="B60">
        <f t="shared" si="0"/>
        <v>0.14511223430998246</v>
      </c>
      <c r="C60">
        <f t="shared" si="1"/>
        <v>0.72</v>
      </c>
      <c r="D60">
        <f t="shared" si="2"/>
        <v>0.24</v>
      </c>
      <c r="E60" s="12">
        <f t="shared" si="3"/>
        <v>0.38412455662596234</v>
      </c>
    </row>
    <row r="61" spans="1:5" x14ac:dyDescent="0.25">
      <c r="A61">
        <f t="shared" si="4"/>
        <v>0.60000000000000031</v>
      </c>
      <c r="B61">
        <f t="shared" si="0"/>
        <v>0.11463804464079894</v>
      </c>
      <c r="C61">
        <f t="shared" si="1"/>
        <v>0.72</v>
      </c>
      <c r="D61">
        <f t="shared" si="2"/>
        <v>0.24</v>
      </c>
      <c r="E61" s="12">
        <f t="shared" si="3"/>
        <v>0.38222070199965485</v>
      </c>
    </row>
    <row r="62" spans="1:5" x14ac:dyDescent="0.25">
      <c r="A62">
        <f t="shared" si="4"/>
        <v>0.61000000000000032</v>
      </c>
      <c r="B62">
        <f t="shared" si="0"/>
        <v>8.5980038524269373E-2</v>
      </c>
      <c r="C62">
        <f t="shared" si="1"/>
        <v>0.72</v>
      </c>
      <c r="D62">
        <f t="shared" si="2"/>
        <v>0.24</v>
      </c>
      <c r="E62" s="12">
        <f t="shared" si="3"/>
        <v>0.38051552590245125</v>
      </c>
    </row>
    <row r="63" spans="1:5" x14ac:dyDescent="0.25">
      <c r="A63">
        <f t="shared" si="4"/>
        <v>0.62000000000000033</v>
      </c>
      <c r="B63">
        <f t="shared" si="0"/>
        <v>6.0153440114309543E-2</v>
      </c>
      <c r="C63">
        <f t="shared" si="1"/>
        <v>0.72</v>
      </c>
      <c r="D63">
        <f t="shared" si="2"/>
        <v>0.24</v>
      </c>
      <c r="E63" s="12">
        <f t="shared" si="3"/>
        <v>0.37910958342357759</v>
      </c>
    </row>
    <row r="64" spans="1:5" x14ac:dyDescent="0.25">
      <c r="A64">
        <f t="shared" si="4"/>
        <v>0.63000000000000034</v>
      </c>
      <c r="B64">
        <f t="shared" si="0"/>
        <v>3.8073169535252659E-2</v>
      </c>
      <c r="C64">
        <f t="shared" si="1"/>
        <v>0.72</v>
      </c>
      <c r="D64">
        <f t="shared" si="2"/>
        <v>0.24</v>
      </c>
      <c r="E64" s="12">
        <f t="shared" si="3"/>
        <v>0.37810452818714141</v>
      </c>
    </row>
    <row r="65" spans="1:5" x14ac:dyDescent="0.25">
      <c r="A65">
        <f t="shared" si="4"/>
        <v>0.64000000000000035</v>
      </c>
      <c r="B65">
        <f t="shared" si="0"/>
        <v>2.052143138031735E-2</v>
      </c>
      <c r="C65">
        <f t="shared" si="1"/>
        <v>0.72</v>
      </c>
      <c r="D65">
        <f t="shared" si="2"/>
        <v>0.24</v>
      </c>
      <c r="E65" s="12">
        <f t="shared" si="3"/>
        <v>0.37760119553827809</v>
      </c>
    </row>
    <row r="66" spans="1:5" x14ac:dyDescent="0.25">
      <c r="A66">
        <f t="shared" si="4"/>
        <v>0.65000000000000036</v>
      </c>
      <c r="B66">
        <f t="shared" si="0"/>
        <v>8.120004723932062E-3</v>
      </c>
      <c r="C66">
        <f t="shared" si="1"/>
        <v>0.72</v>
      </c>
      <c r="D66">
        <f t="shared" si="2"/>
        <v>0.24</v>
      </c>
      <c r="E66" s="12">
        <f t="shared" si="3"/>
        <v>0.37769767691245981</v>
      </c>
    </row>
    <row r="67" spans="1:5" x14ac:dyDescent="0.25">
      <c r="A67">
        <f t="shared" si="4"/>
        <v>0.66000000000000036</v>
      </c>
      <c r="B67">
        <f t="shared" ref="B67:B101" si="5">(1/(3*PI())*SIN(3*PI()*0.12)*SQRT(2-2*COS(2*3*PI()*A67)))^2*9</f>
        <v>1.3082162880390152E-3</v>
      </c>
      <c r="C67">
        <f t="shared" ref="C67:C101" si="6">2*0.12*3</f>
        <v>0.72</v>
      </c>
      <c r="D67">
        <f t="shared" ref="D67:D101" si="7">2*0.12</f>
        <v>0.24</v>
      </c>
      <c r="E67" s="12">
        <f t="shared" ref="E67:E101" si="8">2*(0.12-((1-0.018)*((SIN(PI()*0.12)/PI())*(2-2*COS(2*1*PI()*A67))^0.5)^2+(1-0.542)*((SIN(2*PI()*0.12)/(2*PI()))*(2-2*COS(2*2*PI()*A67))^0.5)^2))*3</f>
        <v>0.37848741707997152</v>
      </c>
    </row>
    <row r="68" spans="1:5" x14ac:dyDescent="0.25">
      <c r="A68">
        <f t="shared" si="4"/>
        <v>0.67000000000000037</v>
      </c>
      <c r="B68">
        <f t="shared" si="5"/>
        <v>3.2737707394648447E-4</v>
      </c>
      <c r="C68">
        <f t="shared" si="6"/>
        <v>0.72</v>
      </c>
      <c r="D68">
        <f t="shared" si="7"/>
        <v>0.24</v>
      </c>
      <c r="E68" s="12">
        <f t="shared" si="8"/>
        <v>0.38005736567730836</v>
      </c>
    </row>
    <row r="69" spans="1:5" x14ac:dyDescent="0.25">
      <c r="A69">
        <f t="shared" si="4"/>
        <v>0.68000000000000038</v>
      </c>
      <c r="B69">
        <f t="shared" si="5"/>
        <v>5.2122337998039081E-3</v>
      </c>
      <c r="C69">
        <f t="shared" si="6"/>
        <v>0.72</v>
      </c>
      <c r="D69">
        <f t="shared" si="7"/>
        <v>0.24</v>
      </c>
      <c r="E69" s="12">
        <f t="shared" si="8"/>
        <v>0.38248621365606555</v>
      </c>
    </row>
    <row r="70" spans="1:5" x14ac:dyDescent="0.25">
      <c r="A70">
        <f t="shared" si="4"/>
        <v>0.69000000000000039</v>
      </c>
      <c r="B70">
        <f t="shared" si="5"/>
        <v>1.5789737980788549E-2</v>
      </c>
      <c r="C70">
        <f t="shared" si="6"/>
        <v>0.72</v>
      </c>
      <c r="D70">
        <f t="shared" si="7"/>
        <v>0.24</v>
      </c>
      <c r="E70" s="12">
        <f t="shared" si="8"/>
        <v>0.38584274400981999</v>
      </c>
    </row>
    <row r="71" spans="1:5" x14ac:dyDescent="0.25">
      <c r="A71">
        <f t="shared" si="4"/>
        <v>0.7000000000000004</v>
      </c>
      <c r="B71">
        <f t="shared" si="5"/>
        <v>3.1685176257952141E-2</v>
      </c>
      <c r="C71">
        <f t="shared" si="6"/>
        <v>0.72</v>
      </c>
      <c r="D71">
        <f t="shared" si="7"/>
        <v>0.24</v>
      </c>
      <c r="E71" s="12">
        <f t="shared" si="8"/>
        <v>0.39018432440027823</v>
      </c>
    </row>
    <row r="72" spans="1:5" x14ac:dyDescent="0.25">
      <c r="A72">
        <f t="shared" si="4"/>
        <v>0.71000000000000041</v>
      </c>
      <c r="B72">
        <f t="shared" si="5"/>
        <v>5.2335444805772985E-2</v>
      </c>
      <c r="C72">
        <f t="shared" si="6"/>
        <v>0.72</v>
      </c>
      <c r="D72">
        <f t="shared" si="7"/>
        <v>0.24</v>
      </c>
      <c r="E72" s="12">
        <f t="shared" si="8"/>
        <v>0.39555556712278572</v>
      </c>
    </row>
    <row r="73" spans="1:5" x14ac:dyDescent="0.25">
      <c r="A73">
        <f t="shared" si="4"/>
        <v>0.72000000000000042</v>
      </c>
      <c r="B73">
        <f t="shared" si="5"/>
        <v>7.7008997565905346E-2</v>
      </c>
      <c r="C73">
        <f t="shared" si="6"/>
        <v>0.72</v>
      </c>
      <c r="D73">
        <f t="shared" si="7"/>
        <v>0.24</v>
      </c>
      <c r="E73" s="12">
        <f t="shared" si="8"/>
        <v>0.40198717926232069</v>
      </c>
    </row>
    <row r="74" spans="1:5" x14ac:dyDescent="0.25">
      <c r="A74">
        <f t="shared" si="4"/>
        <v>0.73000000000000043</v>
      </c>
      <c r="B74">
        <f t="shared" si="5"/>
        <v>0.10483176163100359</v>
      </c>
      <c r="C74">
        <f t="shared" si="6"/>
        <v>0.72</v>
      </c>
      <c r="D74">
        <f t="shared" si="7"/>
        <v>0.24</v>
      </c>
      <c r="E74" s="12">
        <f t="shared" si="8"/>
        <v>0.40949502293496653</v>
      </c>
    </row>
    <row r="75" spans="1:5" x14ac:dyDescent="0.25">
      <c r="A75">
        <f t="shared" si="4"/>
        <v>0.74000000000000044</v>
      </c>
      <c r="B75">
        <f t="shared" si="5"/>
        <v>0.13481810171322828</v>
      </c>
      <c r="C75">
        <f t="shared" si="6"/>
        <v>0.72</v>
      </c>
      <c r="D75">
        <f t="shared" si="7"/>
        <v>0.24</v>
      </c>
      <c r="E75" s="12">
        <f t="shared" si="8"/>
        <v>0.41807940223302709</v>
      </c>
    </row>
    <row r="76" spans="1:5" x14ac:dyDescent="0.25">
      <c r="A76">
        <f t="shared" si="4"/>
        <v>0.75000000000000044</v>
      </c>
      <c r="B76">
        <f t="shared" si="5"/>
        <v>0.16590573676569781</v>
      </c>
      <c r="C76">
        <f t="shared" si="6"/>
        <v>0.72</v>
      </c>
      <c r="D76">
        <f t="shared" si="7"/>
        <v>0.24</v>
      </c>
      <c r="E76" s="12">
        <f t="shared" si="8"/>
        <v>0.42772458994593848</v>
      </c>
    </row>
    <row r="77" spans="1:5" x14ac:dyDescent="0.25">
      <c r="A77">
        <f t="shared" si="4"/>
        <v>0.76000000000000045</v>
      </c>
      <c r="B77">
        <f t="shared" si="5"/>
        <v>0.19699337181816701</v>
      </c>
      <c r="C77">
        <f t="shared" si="6"/>
        <v>0.72</v>
      </c>
      <c r="D77">
        <f t="shared" si="7"/>
        <v>0.24</v>
      </c>
      <c r="E77" s="12">
        <f t="shared" si="8"/>
        <v>0.43839860336976344</v>
      </c>
    </row>
    <row r="78" spans="1:5" x14ac:dyDescent="0.25">
      <c r="A78">
        <f t="shared" si="4"/>
        <v>0.77000000000000046</v>
      </c>
      <c r="B78">
        <f t="shared" si="5"/>
        <v>0.2269797119003916</v>
      </c>
      <c r="C78">
        <f t="shared" si="6"/>
        <v>0.72</v>
      </c>
      <c r="D78">
        <f t="shared" si="7"/>
        <v>0.24</v>
      </c>
      <c r="E78" s="12">
        <f t="shared" si="8"/>
        <v>0.45005323460451252</v>
      </c>
    </row>
    <row r="79" spans="1:5" x14ac:dyDescent="0.25">
      <c r="A79">
        <f t="shared" si="4"/>
        <v>0.78000000000000047</v>
      </c>
      <c r="B79">
        <f t="shared" si="5"/>
        <v>0.25480247596548983</v>
      </c>
      <c r="C79">
        <f t="shared" si="6"/>
        <v>0.72</v>
      </c>
      <c r="D79">
        <f t="shared" si="7"/>
        <v>0.24</v>
      </c>
      <c r="E79" s="12">
        <f t="shared" si="8"/>
        <v>0.46262433673250108</v>
      </c>
    </row>
    <row r="80" spans="1:5" x14ac:dyDescent="0.25">
      <c r="A80">
        <f t="shared" si="4"/>
        <v>0.79000000000000048</v>
      </c>
      <c r="B80">
        <f t="shared" si="5"/>
        <v>0.27947602872562166</v>
      </c>
      <c r="C80">
        <f t="shared" si="6"/>
        <v>0.72</v>
      </c>
      <c r="D80">
        <f t="shared" si="7"/>
        <v>0.24</v>
      </c>
      <c r="E80" s="12">
        <f t="shared" si="8"/>
        <v>0.47603236323554765</v>
      </c>
    </row>
    <row r="81" spans="1:5" x14ac:dyDescent="0.25">
      <c r="A81">
        <f t="shared" si="4"/>
        <v>0.80000000000000049</v>
      </c>
      <c r="B81">
        <f t="shared" si="5"/>
        <v>0.30012629727344226</v>
      </c>
      <c r="C81">
        <f t="shared" si="6"/>
        <v>0.72</v>
      </c>
      <c r="D81">
        <f t="shared" si="7"/>
        <v>0.24</v>
      </c>
      <c r="E81" s="12">
        <f t="shared" si="8"/>
        <v>0.4901831540077155</v>
      </c>
    </row>
    <row r="82" spans="1:5" x14ac:dyDescent="0.25">
      <c r="A82">
        <f t="shared" si="4"/>
        <v>0.8100000000000005</v>
      </c>
      <c r="B82">
        <f t="shared" si="5"/>
        <v>0.31602173555060553</v>
      </c>
      <c r="C82">
        <f t="shared" si="6"/>
        <v>0.72</v>
      </c>
      <c r="D82">
        <f t="shared" si="7"/>
        <v>0.24</v>
      </c>
      <c r="E82" s="12">
        <f t="shared" si="8"/>
        <v>0.50496895741659198</v>
      </c>
    </row>
    <row r="83" spans="1:5" x14ac:dyDescent="0.25">
      <c r="A83">
        <f t="shared" si="4"/>
        <v>0.82000000000000051</v>
      </c>
      <c r="B83">
        <f t="shared" si="5"/>
        <v>0.32659923973158966</v>
      </c>
      <c r="C83">
        <f t="shared" si="6"/>
        <v>0.72</v>
      </c>
      <c r="D83">
        <f t="shared" si="7"/>
        <v>0.24</v>
      </c>
      <c r="E83" s="12">
        <f t="shared" si="8"/>
        <v>0.52026967412144542</v>
      </c>
    </row>
    <row r="84" spans="1:5" x14ac:dyDescent="0.25">
      <c r="A84">
        <f t="shared" si="4"/>
        <v>0.83000000000000052</v>
      </c>
      <c r="B84">
        <f t="shared" si="5"/>
        <v>0.33148409645744659</v>
      </c>
      <c r="C84">
        <f t="shared" si="6"/>
        <v>0.72</v>
      </c>
      <c r="D84">
        <f t="shared" si="7"/>
        <v>0.24</v>
      </c>
      <c r="E84" s="12">
        <f t="shared" si="8"/>
        <v>0.53595430483011486</v>
      </c>
    </row>
    <row r="85" spans="1:5" x14ac:dyDescent="0.25">
      <c r="A85">
        <f t="shared" si="4"/>
        <v>0.84000000000000052</v>
      </c>
      <c r="B85">
        <f t="shared" si="5"/>
        <v>0.33050325724335355</v>
      </c>
      <c r="C85">
        <f t="shared" si="6"/>
        <v>0.72</v>
      </c>
      <c r="D85">
        <f t="shared" si="7"/>
        <v>0.24</v>
      </c>
      <c r="E85" s="12">
        <f t="shared" si="8"/>
        <v>0.55188258092390519</v>
      </c>
    </row>
    <row r="86" spans="1:5" x14ac:dyDescent="0.25">
      <c r="A86">
        <f t="shared" si="4"/>
        <v>0.85000000000000053</v>
      </c>
      <c r="B86">
        <f t="shared" si="5"/>
        <v>0.32369146880746008</v>
      </c>
      <c r="C86">
        <f t="shared" si="6"/>
        <v>0.72</v>
      </c>
      <c r="D86">
        <f t="shared" si="7"/>
        <v>0.24</v>
      </c>
      <c r="E86" s="12">
        <f t="shared" si="8"/>
        <v>0.56790675395254375</v>
      </c>
    </row>
    <row r="87" spans="1:5" x14ac:dyDescent="0.25">
      <c r="A87">
        <f t="shared" si="4"/>
        <v>0.86000000000000054</v>
      </c>
      <c r="B87">
        <f t="shared" si="5"/>
        <v>0.3112900421510742</v>
      </c>
      <c r="C87">
        <f t="shared" si="6"/>
        <v>0.72</v>
      </c>
      <c r="D87">
        <f t="shared" si="7"/>
        <v>0.24</v>
      </c>
      <c r="E87" s="12">
        <f t="shared" si="8"/>
        <v>0.5838735174456966</v>
      </c>
    </row>
    <row r="88" spans="1:5" x14ac:dyDescent="0.25">
      <c r="A88">
        <f t="shared" si="4"/>
        <v>0.87000000000000055</v>
      </c>
      <c r="B88">
        <f t="shared" si="5"/>
        <v>0.29373830399613865</v>
      </c>
      <c r="C88">
        <f t="shared" si="6"/>
        <v>0.72</v>
      </c>
      <c r="D88">
        <f t="shared" si="7"/>
        <v>0.24</v>
      </c>
      <c r="E88" s="12">
        <f t="shared" si="8"/>
        <v>0.59962603234418577</v>
      </c>
    </row>
    <row r="89" spans="1:5" x14ac:dyDescent="0.25">
      <c r="A89">
        <f t="shared" si="4"/>
        <v>0.88000000000000056</v>
      </c>
      <c r="B89">
        <f t="shared" si="5"/>
        <v>0.2716580334170815</v>
      </c>
      <c r="C89">
        <f t="shared" si="6"/>
        <v>0.72</v>
      </c>
      <c r="D89">
        <f t="shared" si="7"/>
        <v>0.24</v>
      </c>
      <c r="E89" s="12">
        <f t="shared" si="8"/>
        <v>0.61500602565688856</v>
      </c>
    </row>
    <row r="90" spans="1:5" x14ac:dyDescent="0.25">
      <c r="A90">
        <f t="shared" si="4"/>
        <v>0.89000000000000057</v>
      </c>
      <c r="B90">
        <f t="shared" si="5"/>
        <v>0.24583143500712112</v>
      </c>
      <c r="C90">
        <f t="shared" si="6"/>
        <v>0.72</v>
      </c>
      <c r="D90">
        <f t="shared" si="7"/>
        <v>0.24</v>
      </c>
      <c r="E90" s="12">
        <f t="shared" si="8"/>
        <v>0.62985593072536716</v>
      </c>
    </row>
    <row r="91" spans="1:5" x14ac:dyDescent="0.25">
      <c r="A91">
        <f t="shared" si="4"/>
        <v>0.90000000000000058</v>
      </c>
      <c r="B91">
        <f t="shared" si="5"/>
        <v>0.21717342889059155</v>
      </c>
      <c r="C91">
        <f t="shared" si="6"/>
        <v>0.72</v>
      </c>
      <c r="D91">
        <f t="shared" si="7"/>
        <v>0.24</v>
      </c>
      <c r="E91" s="12">
        <f t="shared" si="8"/>
        <v>0.64402103674713473</v>
      </c>
    </row>
    <row r="92" spans="1:5" x14ac:dyDescent="0.25">
      <c r="A92">
        <f t="shared" si="4"/>
        <v>0.91000000000000059</v>
      </c>
      <c r="B92">
        <f t="shared" si="5"/>
        <v>0.18669923922140796</v>
      </c>
      <c r="C92">
        <f t="shared" si="6"/>
        <v>0.72</v>
      </c>
      <c r="D92">
        <f t="shared" si="7"/>
        <v>0.24</v>
      </c>
      <c r="E92" s="12">
        <f t="shared" si="8"/>
        <v>0.65735161498195416</v>
      </c>
    </row>
    <row r="93" spans="1:5" x14ac:dyDescent="0.25">
      <c r="A93">
        <f t="shared" si="4"/>
        <v>0.9200000000000006</v>
      </c>
      <c r="B93">
        <f t="shared" si="5"/>
        <v>0.15548842936128299</v>
      </c>
      <c r="C93">
        <f t="shared" si="6"/>
        <v>0.72</v>
      </c>
      <c r="D93">
        <f t="shared" si="7"/>
        <v>0.24</v>
      </c>
      <c r="E93" s="12">
        <f t="shared" si="8"/>
        <v>0.66970498934755585</v>
      </c>
    </row>
    <row r="94" spans="1:5" x14ac:dyDescent="0.25">
      <c r="A94">
        <f t="shared" si="4"/>
        <v>0.9300000000000006</v>
      </c>
      <c r="B94">
        <f t="shared" si="5"/>
        <v>0.12464665780943163</v>
      </c>
      <c r="C94">
        <f t="shared" si="6"/>
        <v>0.72</v>
      </c>
      <c r="D94">
        <f t="shared" si="7"/>
        <v>0.24</v>
      </c>
      <c r="E94" s="12">
        <f t="shared" si="8"/>
        <v>0.68094751989757119</v>
      </c>
    </row>
    <row r="95" spans="1:5" x14ac:dyDescent="0.25">
      <c r="A95">
        <f t="shared" si="4"/>
        <v>0.94000000000000061</v>
      </c>
      <c r="B95">
        <f t="shared" si="5"/>
        <v>9.5266509699015373E-2</v>
      </c>
      <c r="C95">
        <f t="shared" si="6"/>
        <v>0.72</v>
      </c>
      <c r="D95">
        <f t="shared" si="7"/>
        <v>0.24</v>
      </c>
      <c r="E95" s="12">
        <f t="shared" si="8"/>
        <v>0.69095646895322904</v>
      </c>
    </row>
    <row r="96" spans="1:5" x14ac:dyDescent="0.25">
      <c r="A96">
        <f t="shared" si="4"/>
        <v>0.95000000000000062</v>
      </c>
      <c r="B96">
        <f t="shared" si="5"/>
        <v>6.8388791424101342E-2</v>
      </c>
      <c r="C96">
        <f t="shared" si="6"/>
        <v>0.72</v>
      </c>
      <c r="D96">
        <f t="shared" si="7"/>
        <v>0.24</v>
      </c>
      <c r="E96" s="12">
        <f t="shared" si="8"/>
        <v>0.69962172141170065</v>
      </c>
    </row>
    <row r="97" spans="1:5" x14ac:dyDescent="0.25">
      <c r="A97">
        <f t="shared" si="4"/>
        <v>0.96000000000000063</v>
      </c>
      <c r="B97">
        <f t="shared" si="5"/>
        <v>4.4965659554267498E-2</v>
      </c>
      <c r="C97">
        <f t="shared" si="6"/>
        <v>0.72</v>
      </c>
      <c r="D97">
        <f t="shared" si="7"/>
        <v>0.24</v>
      </c>
      <c r="E97" s="12">
        <f t="shared" si="8"/>
        <v>0.70684733295064262</v>
      </c>
    </row>
    <row r="98" spans="1:5" x14ac:dyDescent="0.25">
      <c r="A98">
        <f t="shared" si="4"/>
        <v>0.97000000000000064</v>
      </c>
      <c r="B98">
        <f t="shared" si="5"/>
        <v>2.5826890213431729E-2</v>
      </c>
      <c r="C98">
        <f t="shared" si="6"/>
        <v>0.72</v>
      </c>
      <c r="D98">
        <f t="shared" si="7"/>
        <v>0.24</v>
      </c>
      <c r="E98" s="12">
        <f t="shared" si="8"/>
        <v>0.71255288245626169</v>
      </c>
    </row>
    <row r="99" spans="1:5" x14ac:dyDescent="0.25">
      <c r="A99">
        <f t="shared" si="4"/>
        <v>0.98000000000000065</v>
      </c>
      <c r="B99">
        <f t="shared" si="5"/>
        <v>1.1650483846985187E-2</v>
      </c>
      <c r="C99">
        <f t="shared" si="6"/>
        <v>0.72</v>
      </c>
      <c r="D99">
        <f t="shared" si="7"/>
        <v>0.24</v>
      </c>
      <c r="E99" s="12">
        <f t="shared" si="8"/>
        <v>0.71667460798040294</v>
      </c>
    </row>
    <row r="100" spans="1:5" x14ac:dyDescent="0.25">
      <c r="A100">
        <f t="shared" si="4"/>
        <v>0.99000000000000066</v>
      </c>
      <c r="B100">
        <f t="shared" si="5"/>
        <v>2.9386467180026192E-3</v>
      </c>
      <c r="C100">
        <f t="shared" si="6"/>
        <v>0.72</v>
      </c>
      <c r="D100">
        <f t="shared" si="7"/>
        <v>0.24</v>
      </c>
      <c r="E100" s="12">
        <f t="shared" si="8"/>
        <v>0.71916630883418764</v>
      </c>
    </row>
    <row r="101" spans="1:5" x14ac:dyDescent="0.25">
      <c r="A101">
        <f t="shared" si="4"/>
        <v>1.0000000000000007</v>
      </c>
      <c r="B101">
        <f t="shared" si="5"/>
        <v>0</v>
      </c>
      <c r="C101">
        <f t="shared" si="6"/>
        <v>0.72</v>
      </c>
      <c r="D101">
        <f t="shared" si="7"/>
        <v>0.24</v>
      </c>
      <c r="E101" s="12">
        <f t="shared" si="8"/>
        <v>0.72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Sheet3</vt:lpstr>
      <vt:lpstr>Sheet1</vt:lpstr>
      <vt:lpstr>Sheet2</vt:lpstr>
      <vt:lpstr>Sheet4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kkoh</dc:creator>
  <cp:lastModifiedBy>wml11</cp:lastModifiedBy>
  <dcterms:created xsi:type="dcterms:W3CDTF">2012-06-08T21:53:24Z</dcterms:created>
  <dcterms:modified xsi:type="dcterms:W3CDTF">2013-01-25T19:57:34Z</dcterms:modified>
</cp:coreProperties>
</file>